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2025 Judged Events" sheetId="1" r:id="rId4"/>
  </sheets>
  <definedNames/>
  <calcPr/>
  <extLst>
    <ext uri="GoogleSheetsCustomDataVersion2">
      <go:sheetsCustomData xmlns:go="http://customooxmlschemas.google.com/" r:id="rId5" roundtripDataChecksum="qX3VLmorz5mWp/bwBDx3nNJk2DpxNqbqokD7l2q6NSY="/>
    </ext>
  </extLst>
</workbook>
</file>

<file path=xl/sharedStrings.xml><?xml version="1.0" encoding="utf-8"?>
<sst xmlns="http://schemas.openxmlformats.org/spreadsheetml/2006/main" count="1803" uniqueCount="130">
  <si>
    <t>1. Youth Style Gaited</t>
  </si>
  <si>
    <t>PARTICIPANT</t>
  </si>
  <si>
    <t>FRHA</t>
  </si>
  <si>
    <t>Worked</t>
  </si>
  <si>
    <t>TOTALS</t>
  </si>
  <si>
    <t>NAME</t>
  </si>
  <si>
    <t>SHOW</t>
  </si>
  <si>
    <t>TOTAL</t>
  </si>
  <si>
    <t>PLC</t>
  </si>
  <si>
    <t>PTS</t>
  </si>
  <si>
    <t>AT</t>
  </si>
  <si>
    <t xml:space="preserve">2. English Pleasure Walk-Trot 12 &amp; Under </t>
  </si>
  <si>
    <t>Mia Sanders</t>
  </si>
  <si>
    <t>Elizabeth Hamitlon</t>
  </si>
  <si>
    <t>3. English Pleasure Walk-Trot 13-19</t>
  </si>
  <si>
    <t>3/14/0206</t>
  </si>
  <si>
    <t xml:space="preserve">Cate Lingerflet </t>
  </si>
  <si>
    <t>4. English Pleasure Walk-Trot 20 &amp; over</t>
  </si>
  <si>
    <t xml:space="preserve">Kallie Casey </t>
  </si>
  <si>
    <t>Amy Tiernan</t>
  </si>
  <si>
    <t xml:space="preserve">Nicole Galloway </t>
  </si>
  <si>
    <t xml:space="preserve">Sabrina Billings </t>
  </si>
  <si>
    <t xml:space="preserve">Kayla Paul </t>
  </si>
  <si>
    <t>5. Adult Style (Gaited)</t>
  </si>
  <si>
    <t>6. Pony English Pleasure 12 &amp; under</t>
  </si>
  <si>
    <t xml:space="preserve"> </t>
  </si>
  <si>
    <t xml:space="preserve">7. English Pleasure 12 &amp; Under </t>
  </si>
  <si>
    <t>Farrah Girrens</t>
  </si>
  <si>
    <t>Elizabeth Hamilton</t>
  </si>
  <si>
    <t xml:space="preserve">Summer Nixon </t>
  </si>
  <si>
    <t>8. English Pleasure 13-19</t>
  </si>
  <si>
    <t xml:space="preserve">Madison Clark </t>
  </si>
  <si>
    <t>Rhiannon Lefeuvre</t>
  </si>
  <si>
    <t xml:space="preserve">9. English Pleasure 20 &amp; Over </t>
  </si>
  <si>
    <t>Sabrina Billings</t>
  </si>
  <si>
    <t>10. Youth Flatshod (Gaited)</t>
  </si>
  <si>
    <t>11.English Equitation Walk- Trot 19 &amp; under</t>
  </si>
  <si>
    <t>12. English Equitation Walk-Trot 20 &amp; over</t>
  </si>
  <si>
    <t>13. English Equitation 12 &amp; under</t>
  </si>
  <si>
    <t xml:space="preserve"> Farrah Girrens</t>
  </si>
  <si>
    <t>Summer Nixon</t>
  </si>
  <si>
    <t>14.English Equitation 13-19</t>
  </si>
  <si>
    <t>Rhiannon LeFeuvre</t>
  </si>
  <si>
    <t>15. English Equitation 20 &amp; over</t>
  </si>
  <si>
    <t>16. Adult Flatshod (Gaited)</t>
  </si>
  <si>
    <t>17. Open Assisted Rider Pleasure</t>
  </si>
  <si>
    <t>18. Weanling Yearling Halter</t>
  </si>
  <si>
    <t>19. Stallion Halter</t>
  </si>
  <si>
    <t xml:space="preserve">20. Youth Mare Halter 19 &amp; Under </t>
  </si>
  <si>
    <t xml:space="preserve">Ava Taylor </t>
  </si>
  <si>
    <t xml:space="preserve">Emerson Erwin </t>
  </si>
  <si>
    <t xml:space="preserve">21. Mare Halter 20 &amp; over </t>
  </si>
  <si>
    <t>Lynn Greer</t>
  </si>
  <si>
    <t xml:space="preserve">Valerie Smith </t>
  </si>
  <si>
    <t xml:space="preserve">Andy Castro </t>
  </si>
  <si>
    <t>22. Youth Gelding Halter 19 &amp; under</t>
  </si>
  <si>
    <t xml:space="preserve">Madiosn Clark </t>
  </si>
  <si>
    <t xml:space="preserve">Mia Sanders </t>
  </si>
  <si>
    <t xml:space="preserve">Elizabeth Hamilton </t>
  </si>
  <si>
    <t>Eden Lewis</t>
  </si>
  <si>
    <t>Aspen Coutre</t>
  </si>
  <si>
    <t>23. Gelding Halter 20 &amp; over</t>
  </si>
  <si>
    <t xml:space="preserve">Lilly Adams </t>
  </si>
  <si>
    <t xml:space="preserve">James Fuller </t>
  </si>
  <si>
    <t>Lucy DesBiens</t>
  </si>
  <si>
    <t>24. Pony Halter 12 &amp; under</t>
  </si>
  <si>
    <t>25. Youth Country Park Pleasure (Gaited)</t>
  </si>
  <si>
    <t>26. Youth Showmanship 12 &amp; under</t>
  </si>
  <si>
    <t xml:space="preserve">Farrah Girrens </t>
  </si>
  <si>
    <t xml:space="preserve">Eden Lewis </t>
  </si>
  <si>
    <t xml:space="preserve">Piper Shore </t>
  </si>
  <si>
    <t>27. Youth Showmanship 13-19</t>
  </si>
  <si>
    <t>28. Adult Showmanship 20 &amp; over</t>
  </si>
  <si>
    <t xml:space="preserve">29. Princess Contest </t>
  </si>
  <si>
    <t>30. Queen Contest</t>
  </si>
  <si>
    <t xml:space="preserve">Jana Panzenhagen </t>
  </si>
  <si>
    <t xml:space="preserve">Rhinnon Lefeuvre </t>
  </si>
  <si>
    <t>31. Adult Country Park Pleasure (Gaited)</t>
  </si>
  <si>
    <t xml:space="preserve">32. Western Walk-Jog 12 &amp; Under </t>
  </si>
  <si>
    <t xml:space="preserve">33. Western Walk-Jog 13 - 19 </t>
  </si>
  <si>
    <t>Ava Taylor</t>
  </si>
  <si>
    <t xml:space="preserve">Emersion Erwin </t>
  </si>
  <si>
    <t>34. Western Walk-Jog 20 &amp; Over</t>
  </si>
  <si>
    <t>Nicole Galloway</t>
  </si>
  <si>
    <t xml:space="preserve">Karen Lee Kester </t>
  </si>
  <si>
    <t xml:space="preserve">Mackenzie Woodward </t>
  </si>
  <si>
    <t xml:space="preserve">Lisa Decker </t>
  </si>
  <si>
    <t>Jeff Jacobson</t>
  </si>
  <si>
    <t xml:space="preserve">Ginger Hipp </t>
  </si>
  <si>
    <t>35. Walk-Jog Horsemanship 12-under</t>
  </si>
  <si>
    <t xml:space="preserve">36. Walk-Jog Horsemanship 13 - 19 </t>
  </si>
  <si>
    <t>37. Walk-Jog Horsemanship 20 &amp; over</t>
  </si>
  <si>
    <t xml:space="preserve">NAME </t>
  </si>
  <si>
    <t xml:space="preserve">Shaunna Casey </t>
  </si>
  <si>
    <t xml:space="preserve">Lucy DesBiens </t>
  </si>
  <si>
    <t xml:space="preserve">Karen Lee Lester </t>
  </si>
  <si>
    <t>38. Youth Trail Pleasure (Gaited)</t>
  </si>
  <si>
    <t xml:space="preserve">PARTICIPANT </t>
  </si>
  <si>
    <t xml:space="preserve">FRHA </t>
  </si>
  <si>
    <t>39. Pony Western Pleasure 12 &amp; under</t>
  </si>
  <si>
    <t>40. Western Pleasure 12 &amp; under</t>
  </si>
  <si>
    <t xml:space="preserve">Aspen Coutre </t>
  </si>
  <si>
    <t>41.Western Pleasure 13-19</t>
  </si>
  <si>
    <t>42. Western Pleasure 20 &amp; over</t>
  </si>
  <si>
    <t>Lilly Adams</t>
  </si>
  <si>
    <t>43. Adult Trail Pleasure (Gaited)</t>
  </si>
  <si>
    <t>44. Western Horsemanship 12 &amp; under</t>
  </si>
  <si>
    <t>45. Western Horsemanship 13-19</t>
  </si>
  <si>
    <t>46. Western Horsemanship 20 &amp; over</t>
  </si>
  <si>
    <t xml:space="preserve">Lucy Desbiens </t>
  </si>
  <si>
    <t xml:space="preserve">Jeff Jacobson </t>
  </si>
  <si>
    <t xml:space="preserve">47. Reining 19 &amp; under </t>
  </si>
  <si>
    <t>FRHA-SJ</t>
  </si>
  <si>
    <t xml:space="preserve">                  TOTALS</t>
  </si>
  <si>
    <t>48. Reining 20 &amp; over</t>
  </si>
  <si>
    <t xml:space="preserve">                   TOTALS</t>
  </si>
  <si>
    <t>Andy Castro (Red Horse)</t>
  </si>
  <si>
    <t>Andy Castro(Black Horse)</t>
  </si>
  <si>
    <t xml:space="preserve">49. Ranch Horse Pleasure 12 &amp; Under </t>
  </si>
  <si>
    <t xml:space="preserve">Elizabeth Hamiltion </t>
  </si>
  <si>
    <t xml:space="preserve">50. Ranch Horse Pleasure 13-19 </t>
  </si>
  <si>
    <t xml:space="preserve">                 TOTALS</t>
  </si>
  <si>
    <t xml:space="preserve">Cate Lingerfelt </t>
  </si>
  <si>
    <t xml:space="preserve">    </t>
  </si>
  <si>
    <t xml:space="preserve">51. Ranch Horse Pleasure 20 &amp; over </t>
  </si>
  <si>
    <t>Lucy Desbiens</t>
  </si>
  <si>
    <t>Andy Castro</t>
  </si>
  <si>
    <t xml:space="preserve">Karen lee Lester </t>
  </si>
  <si>
    <t>Mackenzie Woodward</t>
  </si>
  <si>
    <t>Nanette Chastie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</si>
</sst>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_);[Red]\(&quot;$&quot;#,##0\)"/>
    <numFmt numFmtId="165" formatCode="&quot;$&quot;#,##0"/>
    <numFmt numFmtId="166" formatCode="mm/dd/yy"/>
    <numFmt numFmtId="167" formatCode="m/d/yy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>
      <b/>
      <u/>
      <sz val="12.0"/>
      <color theme="1"/>
      <name val="Arial Narrow"/>
    </font>
    <font/>
    <font>
      <b/>
      <sz val="12.0"/>
      <color theme="1"/>
      <name val="Arial Narrow"/>
    </font>
    <font>
      <sz val="12.0"/>
      <color theme="1"/>
      <name val="Calibri"/>
    </font>
    <font>
      <b/>
      <u/>
      <sz val="12.0"/>
      <color theme="1"/>
      <name val="Arial Narrow"/>
    </font>
    <font>
      <b/>
      <u/>
      <sz val="12.0"/>
      <color theme="1"/>
      <name val="Arial Narrow"/>
    </font>
    <font>
      <sz val="11.0"/>
      <color theme="1"/>
      <name val="Calibri"/>
    </font>
    <font>
      <b/>
      <u/>
      <sz val="12.0"/>
      <color theme="1"/>
      <name val="Arial Narrow"/>
    </font>
    <font>
      <sz val="12.0"/>
      <color theme="1"/>
      <name val="Arial"/>
    </font>
    <font>
      <b/>
      <u/>
      <sz val="12.0"/>
      <color theme="1"/>
      <name val="Arial Narrow"/>
    </font>
    <font>
      <u/>
      <sz val="12.0"/>
      <color theme="1"/>
      <name val="Arial Narrow"/>
    </font>
    <font>
      <u/>
      <sz val="12.0"/>
      <color theme="1"/>
      <name val="Arial Narrow"/>
    </font>
    <font>
      <b/>
      <sz val="12.0"/>
      <color rgb="FFC00000"/>
      <name val="Arial Narrow"/>
    </font>
    <font>
      <b/>
      <sz val="11.0"/>
      <color rgb="FFC00000"/>
      <name val="Arial Narrow"/>
    </font>
    <font>
      <b/>
      <sz val="12.0"/>
      <color rgb="FFB11717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2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2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9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 readingOrder="0"/>
    </xf>
    <xf borderId="11" fillId="0" fontId="3" numFmtId="0" xfId="0" applyBorder="1" applyFont="1"/>
    <xf borderId="12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/>
    </xf>
    <xf borderId="12" fillId="2" fontId="4" numFmtId="0" xfId="0" applyAlignment="1" applyBorder="1" applyFont="1">
      <alignment horizontal="center"/>
    </xf>
    <xf borderId="13" fillId="2" fontId="4" numFmtId="14" xfId="0" applyAlignment="1" applyBorder="1" applyFont="1" applyNumberFormat="1">
      <alignment horizontal="center"/>
    </xf>
    <xf borderId="9" fillId="2" fontId="4" numFmtId="14" xfId="0" applyBorder="1" applyFont="1" applyNumberFormat="1"/>
    <xf borderId="14" fillId="3" fontId="4" numFmtId="0" xfId="0" applyAlignment="1" applyBorder="1" applyFill="1" applyFont="1">
      <alignment horizontal="left"/>
    </xf>
    <xf borderId="14" fillId="2" fontId="4" numFmtId="0" xfId="0" applyAlignment="1" applyBorder="1" applyFont="1">
      <alignment horizontal="center"/>
    </xf>
    <xf borderId="14" fillId="3" fontId="4" numFmtId="0" xfId="0" applyAlignment="1" applyBorder="1" applyFont="1">
      <alignment horizontal="center"/>
    </xf>
    <xf borderId="14" fillId="2" fontId="4" numFmtId="0" xfId="0" applyAlignment="1" applyBorder="1" applyFont="1">
      <alignment horizontal="left"/>
    </xf>
    <xf borderId="14" fillId="4" fontId="4" numFmtId="0" xfId="0" applyAlignment="1" applyBorder="1" applyFill="1" applyFont="1">
      <alignment horizontal="center"/>
    </xf>
    <xf borderId="14" fillId="2" fontId="5" numFmtId="0" xfId="0" applyBorder="1" applyFont="1"/>
    <xf borderId="1" fillId="2" fontId="6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left" readingOrder="0"/>
    </xf>
    <xf borderId="14" fillId="4" fontId="4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center" readingOrder="0"/>
    </xf>
    <xf borderId="14" fillId="0" fontId="5" numFmtId="0" xfId="0" applyBorder="1" applyFont="1"/>
    <xf borderId="5" fillId="2" fontId="4" numFmtId="0" xfId="0" applyAlignment="1" applyBorder="1" applyFont="1">
      <alignment horizontal="center" readingOrder="0"/>
    </xf>
    <xf borderId="14" fillId="2" fontId="5" numFmtId="0" xfId="0" applyAlignment="1" applyBorder="1" applyFont="1">
      <alignment readingOrder="0"/>
    </xf>
    <xf borderId="15" fillId="2" fontId="7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4" fillId="4" fontId="4" numFmtId="0" xfId="0" applyAlignment="1" applyBorder="1" applyFont="1">
      <alignment vertical="bottom"/>
    </xf>
    <xf borderId="14" fillId="4" fontId="4" numFmtId="0" xfId="0" applyAlignment="1" applyBorder="1" applyFont="1">
      <alignment horizontal="center" vertical="bottom"/>
    </xf>
    <xf borderId="14" fillId="4" fontId="8" numFmtId="0" xfId="0" applyAlignment="1" applyBorder="1" applyFont="1">
      <alignment vertical="bottom"/>
    </xf>
    <xf borderId="14" fillId="4" fontId="8" numFmtId="0" xfId="0" applyAlignment="1" applyBorder="1" applyFont="1">
      <alignment vertical="bottom"/>
    </xf>
    <xf borderId="14" fillId="4" fontId="5" numFmtId="0" xfId="0" applyAlignment="1" applyBorder="1" applyFont="1">
      <alignment horizontal="right" vertical="bottom"/>
    </xf>
    <xf borderId="14" fillId="4" fontId="8" numFmtId="0" xfId="0" applyAlignment="1" applyBorder="1" applyFont="1">
      <alignment vertical="bottom"/>
    </xf>
    <xf borderId="14" fillId="4" fontId="4" numFmtId="0" xfId="0" applyAlignment="1" applyBorder="1" applyFont="1">
      <alignment horizontal="center" vertical="bottom"/>
    </xf>
    <xf borderId="1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center" readingOrder="0"/>
    </xf>
    <xf borderId="14" fillId="0" fontId="4" numFmtId="0" xfId="0" applyAlignment="1" applyBorder="1" applyFont="1">
      <alignment horizontal="center"/>
    </xf>
    <xf borderId="14" fillId="0" fontId="1" numFmtId="0" xfId="0" applyAlignment="1" applyBorder="1" applyFont="1">
      <alignment vertical="bottom"/>
    </xf>
    <xf borderId="14" fillId="0" fontId="1" numFmtId="0" xfId="0" applyAlignment="1" applyBorder="1" applyFont="1">
      <alignment vertical="bottom"/>
    </xf>
    <xf borderId="14" fillId="4" fontId="5" numFmtId="0" xfId="0" applyAlignment="1" applyBorder="1" applyFont="1">
      <alignment horizontal="right" vertical="bottom"/>
    </xf>
    <xf borderId="4" fillId="2" fontId="4" numFmtId="0" xfId="0" applyAlignment="1" applyBorder="1" applyFont="1">
      <alignment horizontal="left" readingOrder="0"/>
    </xf>
    <xf borderId="4" fillId="4" fontId="4" numFmtId="0" xfId="0" applyAlignment="1" applyBorder="1" applyFont="1">
      <alignment horizontal="center" readingOrder="0"/>
    </xf>
    <xf borderId="4" fillId="4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readingOrder="0"/>
    </xf>
    <xf borderId="4" fillId="2" fontId="5" numFmtId="0" xfId="0" applyAlignment="1" applyBorder="1" applyFont="1">
      <alignment readingOrder="0"/>
    </xf>
    <xf borderId="4" fillId="2" fontId="5" numFmtId="0" xfId="0" applyBorder="1" applyFont="1"/>
    <xf borderId="0" fillId="0" fontId="8" numFmtId="0" xfId="0" applyFont="1"/>
    <xf borderId="18" fillId="2" fontId="4" numFmtId="0" xfId="0" applyAlignment="1" applyBorder="1" applyFont="1">
      <alignment horizontal="left" readingOrder="0"/>
    </xf>
    <xf borderId="18" fillId="4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 readingOrder="0"/>
    </xf>
    <xf borderId="18" fillId="2" fontId="5" numFmtId="0" xfId="0" applyBorder="1" applyFont="1"/>
    <xf borderId="19" fillId="2" fontId="4" numFmtId="0" xfId="0" applyAlignment="1" applyBorder="1" applyFont="1">
      <alignment horizontal="center" readingOrder="0"/>
    </xf>
    <xf borderId="19" fillId="2" fontId="4" numFmtId="0" xfId="0" applyAlignment="1" applyBorder="1" applyFont="1">
      <alignment horizontal="center"/>
    </xf>
    <xf borderId="20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 readingOrder="0" vertical="bottom"/>
    </xf>
    <xf borderId="0" fillId="0" fontId="5" numFmtId="0" xfId="0" applyFont="1"/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4" fillId="5" fontId="14" numFmtId="0" xfId="0" applyAlignment="1" applyBorder="1" applyFill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4" numFmtId="165" xfId="0" applyAlignment="1" applyFont="1" applyNumberFormat="1">
      <alignment horizontal="center" vertical="center"/>
    </xf>
    <xf borderId="21" fillId="0" fontId="14" numFmtId="166" xfId="0" applyAlignment="1" applyBorder="1" applyFont="1" applyNumberFormat="1">
      <alignment horizontal="center"/>
    </xf>
    <xf borderId="21" fillId="0" fontId="15" numFmtId="166" xfId="0" applyAlignment="1" applyBorder="1" applyFont="1" applyNumberFormat="1">
      <alignment horizontal="center"/>
    </xf>
    <xf borderId="21" fillId="0" fontId="15" numFmtId="14" xfId="0" applyAlignment="1" applyBorder="1" applyFont="1" applyNumberFormat="1">
      <alignment horizontal="center"/>
    </xf>
    <xf borderId="21" fillId="0" fontId="16" numFmtId="167" xfId="0" applyAlignment="1" applyBorder="1" applyFont="1" applyNumberFormat="1">
      <alignment horizontal="center"/>
    </xf>
    <xf borderId="14" fillId="0" fontId="14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24.43"/>
    <col customWidth="1" min="3" max="3" width="11.71"/>
    <col customWidth="1" min="4" max="4" width="8.86"/>
    <col customWidth="1" min="5" max="5" width="8.43"/>
    <col customWidth="1" min="6" max="7" width="8.86"/>
    <col customWidth="1" min="8" max="8" width="10.71"/>
    <col customWidth="1" min="9" max="10" width="8.86"/>
    <col customWidth="1" min="11" max="11" width="8.29"/>
    <col customWidth="1" min="12" max="13" width="8.86"/>
    <col customWidth="1" min="14" max="14" width="9.29"/>
    <col customWidth="1" min="15" max="15" width="8.86"/>
    <col customWidth="1" min="16" max="16" width="11.43"/>
    <col customWidth="1" min="17" max="17" width="9.43"/>
    <col customWidth="1" min="18" max="18" width="11.29"/>
    <col customWidth="1" min="19" max="19" width="8.86"/>
    <col customWidth="1" min="20" max="20" width="8.43"/>
    <col customWidth="1" min="21" max="26" width="8.86"/>
  </cols>
  <sheetData>
    <row r="1">
      <c r="A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>
      <c r="B3" s="5" t="s">
        <v>1</v>
      </c>
      <c r="C3" s="6" t="s">
        <v>2</v>
      </c>
      <c r="D3" s="7"/>
      <c r="E3" s="8" t="s">
        <v>3</v>
      </c>
      <c r="F3" s="6" t="s">
        <v>2</v>
      </c>
      <c r="G3" s="7"/>
      <c r="H3" s="8" t="s">
        <v>3</v>
      </c>
      <c r="I3" s="6" t="s">
        <v>2</v>
      </c>
      <c r="J3" s="7"/>
      <c r="K3" s="8" t="s">
        <v>3</v>
      </c>
      <c r="L3" s="6" t="s">
        <v>2</v>
      </c>
      <c r="M3" s="7"/>
      <c r="N3" s="8" t="s">
        <v>3</v>
      </c>
      <c r="O3" s="6" t="s">
        <v>2</v>
      </c>
      <c r="P3" s="7"/>
      <c r="Q3" s="8" t="s">
        <v>3</v>
      </c>
      <c r="R3" s="6" t="s">
        <v>2</v>
      </c>
      <c r="S3" s="7"/>
      <c r="T3" s="9" t="s">
        <v>3</v>
      </c>
      <c r="U3" s="6" t="s">
        <v>4</v>
      </c>
      <c r="V3" s="7"/>
    </row>
    <row r="4">
      <c r="B4" s="10" t="s">
        <v>5</v>
      </c>
      <c r="C4" s="11">
        <v>45948.0</v>
      </c>
      <c r="D4" s="12"/>
      <c r="E4" s="13"/>
      <c r="F4" s="14"/>
      <c r="G4" s="12"/>
      <c r="H4" s="15"/>
      <c r="I4" s="14"/>
      <c r="J4" s="12"/>
      <c r="K4" s="13"/>
      <c r="L4" s="14"/>
      <c r="M4" s="12"/>
      <c r="N4" s="13"/>
      <c r="O4" s="14"/>
      <c r="P4" s="12"/>
      <c r="Q4" s="13"/>
      <c r="R4" s="14"/>
      <c r="S4" s="12"/>
      <c r="T4" s="16"/>
      <c r="U4" s="17" t="s">
        <v>6</v>
      </c>
      <c r="V4" s="17" t="s">
        <v>7</v>
      </c>
    </row>
    <row r="5">
      <c r="B5" s="18"/>
      <c r="C5" s="19" t="s">
        <v>8</v>
      </c>
      <c r="D5" s="19" t="s">
        <v>9</v>
      </c>
      <c r="E5" s="20"/>
      <c r="F5" s="19" t="s">
        <v>8</v>
      </c>
      <c r="G5" s="19" t="s">
        <v>9</v>
      </c>
      <c r="H5" s="20"/>
      <c r="I5" s="19" t="s">
        <v>8</v>
      </c>
      <c r="J5" s="19" t="s">
        <v>9</v>
      </c>
      <c r="K5" s="20"/>
      <c r="L5" s="19" t="s">
        <v>8</v>
      </c>
      <c r="M5" s="19" t="s">
        <v>9</v>
      </c>
      <c r="N5" s="20"/>
      <c r="O5" s="19" t="s">
        <v>8</v>
      </c>
      <c r="P5" s="19" t="s">
        <v>9</v>
      </c>
      <c r="Q5" s="20"/>
      <c r="R5" s="19" t="s">
        <v>8</v>
      </c>
      <c r="S5" s="19" t="s">
        <v>9</v>
      </c>
      <c r="T5" s="20"/>
      <c r="U5" s="19" t="s">
        <v>10</v>
      </c>
      <c r="V5" s="19" t="s">
        <v>9</v>
      </c>
    </row>
    <row r="6">
      <c r="B6" s="21"/>
      <c r="C6" s="22"/>
      <c r="D6" s="22"/>
      <c r="E6" s="22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3"/>
    </row>
    <row r="7">
      <c r="B7" s="21"/>
      <c r="C7" s="22"/>
      <c r="D7" s="22"/>
      <c r="E7" s="2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3"/>
    </row>
    <row r="8">
      <c r="B8" s="21"/>
      <c r="C8" s="22"/>
      <c r="D8" s="22"/>
      <c r="E8" s="2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3"/>
    </row>
    <row r="9">
      <c r="B9" s="24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</row>
    <row r="10">
      <c r="B10" s="5" t="s">
        <v>1</v>
      </c>
      <c r="C10" s="6" t="s">
        <v>2</v>
      </c>
      <c r="D10" s="7"/>
      <c r="E10" s="8" t="s">
        <v>3</v>
      </c>
      <c r="F10" s="6" t="s">
        <v>2</v>
      </c>
      <c r="G10" s="7"/>
      <c r="H10" s="8" t="s">
        <v>3</v>
      </c>
      <c r="I10" s="6"/>
      <c r="J10" s="7"/>
      <c r="K10" s="8" t="s">
        <v>3</v>
      </c>
      <c r="L10" s="6" t="s">
        <v>2</v>
      </c>
      <c r="M10" s="7"/>
      <c r="N10" s="8" t="s">
        <v>3</v>
      </c>
      <c r="O10" s="6" t="s">
        <v>2</v>
      </c>
      <c r="P10" s="7"/>
      <c r="Q10" s="8" t="s">
        <v>3</v>
      </c>
      <c r="R10" s="6" t="s">
        <v>2</v>
      </c>
      <c r="S10" s="7"/>
      <c r="T10" s="9" t="s">
        <v>3</v>
      </c>
      <c r="U10" s="6" t="s">
        <v>4</v>
      </c>
      <c r="V10" s="7"/>
    </row>
    <row r="11">
      <c r="B11" s="10" t="s">
        <v>5</v>
      </c>
      <c r="C11" s="11">
        <v>45948.0</v>
      </c>
      <c r="D11" s="12"/>
      <c r="E11" s="13"/>
      <c r="F11" s="11">
        <v>46095.0</v>
      </c>
      <c r="G11" s="12"/>
      <c r="H11" s="15"/>
      <c r="I11" s="11">
        <v>46095.0</v>
      </c>
      <c r="J11" s="12"/>
      <c r="K11" s="13"/>
      <c r="L11" s="14"/>
      <c r="M11" s="12"/>
      <c r="N11" s="13"/>
      <c r="O11" s="14"/>
      <c r="P11" s="12"/>
      <c r="Q11" s="13"/>
      <c r="R11" s="14"/>
      <c r="S11" s="12"/>
      <c r="T11" s="16"/>
      <c r="U11" s="17" t="s">
        <v>6</v>
      </c>
      <c r="V11" s="17" t="s">
        <v>7</v>
      </c>
    </row>
    <row r="12">
      <c r="B12" s="18"/>
      <c r="C12" s="19" t="s">
        <v>8</v>
      </c>
      <c r="D12" s="19" t="s">
        <v>9</v>
      </c>
      <c r="E12" s="20"/>
      <c r="F12" s="19" t="s">
        <v>8</v>
      </c>
      <c r="G12" s="19" t="s">
        <v>9</v>
      </c>
      <c r="H12" s="20"/>
      <c r="I12" s="19" t="s">
        <v>8</v>
      </c>
      <c r="J12" s="19" t="s">
        <v>9</v>
      </c>
      <c r="K12" s="20"/>
      <c r="L12" s="19" t="s">
        <v>8</v>
      </c>
      <c r="M12" s="19" t="s">
        <v>9</v>
      </c>
      <c r="N12" s="20"/>
      <c r="O12" s="19" t="s">
        <v>8</v>
      </c>
      <c r="P12" s="19" t="s">
        <v>9</v>
      </c>
      <c r="Q12" s="20"/>
      <c r="R12" s="19" t="s">
        <v>8</v>
      </c>
      <c r="S12" s="19" t="s">
        <v>9</v>
      </c>
      <c r="T12" s="20"/>
      <c r="U12" s="19" t="s">
        <v>10</v>
      </c>
      <c r="V12" s="19" t="s">
        <v>9</v>
      </c>
    </row>
    <row r="13">
      <c r="B13" s="25" t="s">
        <v>12</v>
      </c>
      <c r="C13" s="26">
        <v>1.0</v>
      </c>
      <c r="D13" s="26">
        <v>8.0</v>
      </c>
      <c r="E13" s="22"/>
      <c r="F13" s="27">
        <v>1.0</v>
      </c>
      <c r="G13" s="27">
        <v>8.0</v>
      </c>
      <c r="H13" s="19"/>
      <c r="I13" s="27">
        <v>1.0</v>
      </c>
      <c r="J13" s="27">
        <v>8.0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>
        <f t="shared" ref="U13:U14" si="1">COUNT(C13,F13,I13,L13,O13,R13,#REF!)</f>
        <v>3</v>
      </c>
      <c r="V13" s="28">
        <f t="shared" ref="V13:V14" si="2">SUM(D13+G13+J13+M13+P13+S13)</f>
        <v>24</v>
      </c>
    </row>
    <row r="14">
      <c r="B14" s="25" t="s">
        <v>13</v>
      </c>
      <c r="C14" s="26">
        <v>2.0</v>
      </c>
      <c r="D14" s="26">
        <v>7.0</v>
      </c>
      <c r="E14" s="22"/>
      <c r="F14" s="27">
        <v>1.0</v>
      </c>
      <c r="G14" s="27">
        <v>8.0</v>
      </c>
      <c r="H14" s="19"/>
      <c r="I14" s="27">
        <v>1.0</v>
      </c>
      <c r="J14" s="27">
        <v>8.0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>
        <f t="shared" si="1"/>
        <v>3</v>
      </c>
      <c r="V14" s="28">
        <f t="shared" si="2"/>
        <v>23</v>
      </c>
    </row>
    <row r="15" ht="15.75" customHeight="1">
      <c r="B15" s="2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</row>
    <row r="16" ht="15.75" customHeight="1">
      <c r="B16" s="5" t="s">
        <v>1</v>
      </c>
      <c r="C16" s="6" t="s">
        <v>2</v>
      </c>
      <c r="D16" s="7"/>
      <c r="E16" s="8" t="s">
        <v>3</v>
      </c>
      <c r="F16" s="29" t="s">
        <v>2</v>
      </c>
      <c r="G16" s="7"/>
      <c r="H16" s="8" t="s">
        <v>3</v>
      </c>
      <c r="I16" s="6" t="s">
        <v>2</v>
      </c>
      <c r="J16" s="7"/>
      <c r="K16" s="8" t="s">
        <v>3</v>
      </c>
      <c r="L16" s="6" t="s">
        <v>2</v>
      </c>
      <c r="M16" s="7"/>
      <c r="N16" s="8" t="s">
        <v>3</v>
      </c>
      <c r="O16" s="6" t="s">
        <v>2</v>
      </c>
      <c r="P16" s="7"/>
      <c r="Q16" s="8" t="s">
        <v>3</v>
      </c>
      <c r="R16" s="6" t="s">
        <v>2</v>
      </c>
      <c r="S16" s="7"/>
      <c r="T16" s="9" t="s">
        <v>3</v>
      </c>
      <c r="U16" s="6" t="s">
        <v>4</v>
      </c>
      <c r="V16" s="7"/>
    </row>
    <row r="17" ht="15.75" customHeight="1">
      <c r="B17" s="10" t="s">
        <v>5</v>
      </c>
      <c r="C17" s="11">
        <v>45948.0</v>
      </c>
      <c r="D17" s="12"/>
      <c r="E17" s="13"/>
      <c r="F17" s="11" t="s">
        <v>15</v>
      </c>
      <c r="G17" s="12"/>
      <c r="H17" s="15"/>
      <c r="I17" s="11">
        <v>46095.0</v>
      </c>
      <c r="J17" s="12"/>
      <c r="K17" s="13"/>
      <c r="L17" s="14"/>
      <c r="M17" s="12"/>
      <c r="N17" s="13"/>
      <c r="O17" s="14"/>
      <c r="P17" s="12"/>
      <c r="Q17" s="13"/>
      <c r="R17" s="14"/>
      <c r="S17" s="12"/>
      <c r="T17" s="16"/>
      <c r="U17" s="17" t="s">
        <v>6</v>
      </c>
      <c r="V17" s="17" t="s">
        <v>7</v>
      </c>
    </row>
    <row r="18">
      <c r="B18" s="18"/>
      <c r="C18" s="19" t="s">
        <v>8</v>
      </c>
      <c r="D18" s="19" t="s">
        <v>9</v>
      </c>
      <c r="E18" s="20"/>
      <c r="F18" s="19" t="s">
        <v>8</v>
      </c>
      <c r="G18" s="19" t="s">
        <v>9</v>
      </c>
      <c r="H18" s="20"/>
      <c r="I18" s="19" t="s">
        <v>8</v>
      </c>
      <c r="J18" s="19" t="s">
        <v>9</v>
      </c>
      <c r="K18" s="20"/>
      <c r="L18" s="19" t="s">
        <v>8</v>
      </c>
      <c r="M18" s="19" t="s">
        <v>9</v>
      </c>
      <c r="N18" s="20"/>
      <c r="O18" s="19" t="s">
        <v>8</v>
      </c>
      <c r="P18" s="19" t="s">
        <v>9</v>
      </c>
      <c r="Q18" s="20"/>
      <c r="R18" s="19" t="s">
        <v>8</v>
      </c>
      <c r="S18" s="19" t="s">
        <v>9</v>
      </c>
      <c r="T18" s="20"/>
      <c r="U18" s="19" t="s">
        <v>10</v>
      </c>
      <c r="V18" s="19" t="s">
        <v>9</v>
      </c>
    </row>
    <row r="19" ht="15.75" customHeight="1">
      <c r="B19" s="25" t="s">
        <v>16</v>
      </c>
      <c r="C19" s="22"/>
      <c r="D19" s="22"/>
      <c r="E19" s="22"/>
      <c r="F19" s="27">
        <v>1.0</v>
      </c>
      <c r="G19" s="27">
        <v>8.0</v>
      </c>
      <c r="H19" s="19"/>
      <c r="I19" s="27">
        <v>1.0</v>
      </c>
      <c r="J19" s="27">
        <v>8.0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7">
        <v>2.0</v>
      </c>
      <c r="V19" s="30">
        <v>16.0</v>
      </c>
    </row>
    <row r="20" ht="15.75" customHeight="1">
      <c r="B20" s="21"/>
      <c r="C20" s="22"/>
      <c r="D20" s="22"/>
      <c r="E20" s="2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3"/>
    </row>
    <row r="21" ht="15.75" customHeight="1">
      <c r="B21" s="21"/>
      <c r="C21" s="22"/>
      <c r="D21" s="22"/>
      <c r="E21" s="22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8"/>
    </row>
    <row r="22" ht="15.75" customHeight="1">
      <c r="B22" s="21"/>
      <c r="C22" s="22"/>
      <c r="D22" s="22"/>
      <c r="E22" s="22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8"/>
    </row>
    <row r="23" ht="15.75" customHeight="1">
      <c r="B23" s="2" t="s">
        <v>17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</row>
    <row r="24" ht="15.75" customHeight="1">
      <c r="B24" s="5" t="s">
        <v>1</v>
      </c>
      <c r="C24" s="6" t="s">
        <v>2</v>
      </c>
      <c r="D24" s="7"/>
      <c r="E24" s="8" t="s">
        <v>3</v>
      </c>
      <c r="F24" s="6" t="s">
        <v>2</v>
      </c>
      <c r="G24" s="7"/>
      <c r="H24" s="8" t="s">
        <v>3</v>
      </c>
      <c r="I24" s="6" t="s">
        <v>2</v>
      </c>
      <c r="J24" s="7"/>
      <c r="K24" s="8" t="s">
        <v>3</v>
      </c>
      <c r="L24" s="6" t="s">
        <v>2</v>
      </c>
      <c r="M24" s="7"/>
      <c r="N24" s="8" t="s">
        <v>3</v>
      </c>
      <c r="O24" s="6" t="s">
        <v>2</v>
      </c>
      <c r="P24" s="7"/>
      <c r="Q24" s="8" t="s">
        <v>3</v>
      </c>
      <c r="R24" s="6" t="s">
        <v>2</v>
      </c>
      <c r="S24" s="7"/>
      <c r="T24" s="9" t="s">
        <v>3</v>
      </c>
      <c r="U24" s="6" t="s">
        <v>4</v>
      </c>
      <c r="V24" s="7"/>
    </row>
    <row r="25" ht="15.75" customHeight="1">
      <c r="B25" s="10" t="s">
        <v>5</v>
      </c>
      <c r="C25" s="11">
        <v>45948.0</v>
      </c>
      <c r="D25" s="12"/>
      <c r="E25" s="13"/>
      <c r="F25" s="11">
        <v>46095.0</v>
      </c>
      <c r="G25" s="12"/>
      <c r="H25" s="15"/>
      <c r="I25" s="11">
        <v>46095.0</v>
      </c>
      <c r="J25" s="12"/>
      <c r="K25" s="13"/>
      <c r="L25" s="14"/>
      <c r="M25" s="12"/>
      <c r="N25" s="13"/>
      <c r="O25" s="14"/>
      <c r="P25" s="12"/>
      <c r="Q25" s="13"/>
      <c r="R25" s="14"/>
      <c r="S25" s="12"/>
      <c r="T25" s="16"/>
      <c r="U25" s="17" t="s">
        <v>6</v>
      </c>
      <c r="V25" s="17" t="s">
        <v>7</v>
      </c>
    </row>
    <row r="26">
      <c r="B26" s="18"/>
      <c r="C26" s="19" t="s">
        <v>8</v>
      </c>
      <c r="D26" s="19" t="s">
        <v>9</v>
      </c>
      <c r="E26" s="20"/>
      <c r="F26" s="19" t="s">
        <v>8</v>
      </c>
      <c r="G26" s="19" t="s">
        <v>9</v>
      </c>
      <c r="H26" s="20"/>
      <c r="I26" s="19" t="s">
        <v>8</v>
      </c>
      <c r="J26" s="19" t="s">
        <v>9</v>
      </c>
      <c r="K26" s="20"/>
      <c r="L26" s="19" t="s">
        <v>8</v>
      </c>
      <c r="M26" s="19" t="s">
        <v>9</v>
      </c>
      <c r="N26" s="20"/>
      <c r="O26" s="19" t="s">
        <v>8</v>
      </c>
      <c r="P26" s="19" t="s">
        <v>9</v>
      </c>
      <c r="Q26" s="20"/>
      <c r="R26" s="19" t="s">
        <v>8</v>
      </c>
      <c r="S26" s="19" t="s">
        <v>9</v>
      </c>
      <c r="T26" s="20"/>
      <c r="U26" s="19" t="s">
        <v>10</v>
      </c>
      <c r="V26" s="19" t="s">
        <v>9</v>
      </c>
    </row>
    <row r="27" ht="15.75" customHeight="1">
      <c r="B27" s="25" t="s">
        <v>18</v>
      </c>
      <c r="C27" s="26">
        <v>1.0</v>
      </c>
      <c r="D27" s="26">
        <v>8.0</v>
      </c>
      <c r="E27" s="22"/>
      <c r="F27" s="27">
        <v>1.0</v>
      </c>
      <c r="G27" s="27">
        <v>8.0</v>
      </c>
      <c r="H27" s="19"/>
      <c r="I27" s="27">
        <v>2.0</v>
      </c>
      <c r="J27" s="27">
        <v>7.0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f t="shared" ref="U27:U29" si="3">Count(C27,F27,I27,L27,O27,R27)</f>
        <v>3</v>
      </c>
      <c r="V27" s="23">
        <f>Sum(D27,G27,J27,M27,P27,S27)</f>
        <v>23</v>
      </c>
    </row>
    <row r="28" ht="15.75" customHeight="1">
      <c r="B28" s="25" t="s">
        <v>19</v>
      </c>
      <c r="C28" s="26">
        <v>2.0</v>
      </c>
      <c r="D28" s="26">
        <v>7.0</v>
      </c>
      <c r="E28" s="22"/>
      <c r="F28" s="27">
        <v>2.0</v>
      </c>
      <c r="G28" s="27">
        <v>7.0</v>
      </c>
      <c r="H28" s="19"/>
      <c r="I28" s="27">
        <v>1.0</v>
      </c>
      <c r="J28" s="27">
        <v>8.0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>
        <f t="shared" si="3"/>
        <v>3</v>
      </c>
      <c r="V28" s="23">
        <f>sum(D28,G28,J28,M28,P28,S28)</f>
        <v>22</v>
      </c>
    </row>
    <row r="29" ht="15.75" customHeight="1">
      <c r="B29" s="25" t="s">
        <v>20</v>
      </c>
      <c r="C29" s="26">
        <v>3.0</v>
      </c>
      <c r="D29" s="26">
        <v>6.0</v>
      </c>
      <c r="E29" s="22"/>
      <c r="F29" s="27">
        <v>3.0</v>
      </c>
      <c r="G29" s="27">
        <v>6.0</v>
      </c>
      <c r="H29" s="27"/>
      <c r="I29" s="27">
        <v>3.0</v>
      </c>
      <c r="J29" s="27">
        <v>6.0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f t="shared" si="3"/>
        <v>3</v>
      </c>
      <c r="V29" s="23">
        <f>SUM(D29,G29,J29,M29,P29,S29)</f>
        <v>18</v>
      </c>
    </row>
    <row r="30" ht="15.75" customHeight="1">
      <c r="B30" s="25" t="s">
        <v>21</v>
      </c>
      <c r="C30" s="26"/>
      <c r="D30" s="26"/>
      <c r="E30" s="22"/>
      <c r="F30" s="27">
        <v>4.0</v>
      </c>
      <c r="G30" s="27">
        <v>4.0</v>
      </c>
      <c r="H30" s="19"/>
      <c r="I30" s="27">
        <v>4.0</v>
      </c>
      <c r="J30" s="27">
        <v>5.0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30">
        <v>9.0</v>
      </c>
    </row>
    <row r="31" ht="15.75" customHeight="1">
      <c r="B31" s="25" t="s">
        <v>22</v>
      </c>
      <c r="C31" s="26">
        <v>4.0</v>
      </c>
      <c r="D31" s="26">
        <v>5.0</v>
      </c>
      <c r="E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f>count(C31,F31,I31,L31,O31,R31)</f>
        <v>1</v>
      </c>
      <c r="V31" s="23">
        <f>SUM(D31,G31,J31,M31,P31,S31)</f>
        <v>5</v>
      </c>
    </row>
    <row r="32" ht="15.75" customHeight="1">
      <c r="B32" s="31" t="s">
        <v>23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</row>
    <row r="33" ht="15.75" customHeight="1">
      <c r="B33" s="5" t="s">
        <v>1</v>
      </c>
      <c r="C33" s="6" t="s">
        <v>2</v>
      </c>
      <c r="D33" s="7"/>
      <c r="E33" s="8" t="s">
        <v>3</v>
      </c>
      <c r="F33" s="6" t="s">
        <v>2</v>
      </c>
      <c r="G33" s="7"/>
      <c r="H33" s="8" t="s">
        <v>3</v>
      </c>
      <c r="I33" s="6" t="s">
        <v>2</v>
      </c>
      <c r="J33" s="7"/>
      <c r="K33" s="8" t="s">
        <v>3</v>
      </c>
      <c r="L33" s="6" t="s">
        <v>2</v>
      </c>
      <c r="M33" s="7"/>
      <c r="N33" s="8" t="s">
        <v>3</v>
      </c>
      <c r="O33" s="6" t="s">
        <v>2</v>
      </c>
      <c r="P33" s="7"/>
      <c r="Q33" s="8" t="s">
        <v>3</v>
      </c>
      <c r="R33" s="6" t="s">
        <v>2</v>
      </c>
      <c r="S33" s="7"/>
      <c r="T33" s="9" t="s">
        <v>3</v>
      </c>
      <c r="U33" s="6" t="s">
        <v>4</v>
      </c>
      <c r="V33" s="7"/>
    </row>
    <row r="34" ht="15.75" customHeight="1">
      <c r="B34" s="10" t="s">
        <v>5</v>
      </c>
      <c r="C34" s="11">
        <v>45948.0</v>
      </c>
      <c r="D34" s="12"/>
      <c r="E34" s="13"/>
      <c r="F34" s="14"/>
      <c r="G34" s="12"/>
      <c r="H34" s="15"/>
      <c r="I34" s="14"/>
      <c r="J34" s="12"/>
      <c r="K34" s="13"/>
      <c r="L34" s="14"/>
      <c r="M34" s="12"/>
      <c r="N34" s="13"/>
      <c r="O34" s="14"/>
      <c r="P34" s="12"/>
      <c r="Q34" s="13"/>
      <c r="R34" s="14"/>
      <c r="S34" s="12"/>
      <c r="T34" s="16"/>
      <c r="U34" s="17" t="s">
        <v>6</v>
      </c>
      <c r="V34" s="17" t="s">
        <v>7</v>
      </c>
    </row>
    <row r="35">
      <c r="B35" s="18"/>
      <c r="C35" s="19" t="s">
        <v>8</v>
      </c>
      <c r="D35" s="19" t="s">
        <v>9</v>
      </c>
      <c r="E35" s="20"/>
      <c r="F35" s="19" t="s">
        <v>8</v>
      </c>
      <c r="G35" s="19" t="s">
        <v>9</v>
      </c>
      <c r="H35" s="20"/>
      <c r="I35" s="19" t="s">
        <v>8</v>
      </c>
      <c r="J35" s="19" t="s">
        <v>9</v>
      </c>
      <c r="K35" s="20"/>
      <c r="L35" s="19" t="s">
        <v>8</v>
      </c>
      <c r="M35" s="19" t="s">
        <v>9</v>
      </c>
      <c r="N35" s="20"/>
      <c r="O35" s="19" t="s">
        <v>8</v>
      </c>
      <c r="P35" s="19" t="s">
        <v>9</v>
      </c>
      <c r="Q35" s="20"/>
      <c r="R35" s="19" t="s">
        <v>8</v>
      </c>
      <c r="S35" s="19" t="s">
        <v>9</v>
      </c>
      <c r="T35" s="20"/>
      <c r="U35" s="19" t="s">
        <v>10</v>
      </c>
      <c r="V35" s="19" t="s">
        <v>9</v>
      </c>
    </row>
    <row r="36" ht="15.75" customHeight="1">
      <c r="B36" s="21"/>
      <c r="C36" s="22"/>
      <c r="D36" s="22"/>
      <c r="E36" s="22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3"/>
    </row>
    <row r="37" ht="15.75" customHeight="1">
      <c r="B37" s="21"/>
      <c r="C37" s="22"/>
      <c r="D37" s="22"/>
      <c r="E37" s="22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3"/>
    </row>
    <row r="38" ht="15.75" customHeight="1">
      <c r="B38" s="21"/>
      <c r="C38" s="22"/>
      <c r="D38" s="22"/>
      <c r="E38" s="2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3"/>
    </row>
    <row r="39" ht="15.75" customHeight="1">
      <c r="B39" s="21"/>
      <c r="C39" s="22"/>
      <c r="D39" s="22"/>
      <c r="E39" s="22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3"/>
    </row>
    <row r="40" ht="15.75" customHeight="1">
      <c r="B40" s="31" t="s">
        <v>24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</row>
    <row r="41" ht="15.75" customHeight="1">
      <c r="B41" s="5" t="s">
        <v>1</v>
      </c>
      <c r="C41" s="6" t="s">
        <v>2</v>
      </c>
      <c r="D41" s="7"/>
      <c r="E41" s="8" t="s">
        <v>3</v>
      </c>
      <c r="F41" s="6" t="s">
        <v>2</v>
      </c>
      <c r="G41" s="7"/>
      <c r="H41" s="8" t="s">
        <v>3</v>
      </c>
      <c r="I41" s="6" t="s">
        <v>2</v>
      </c>
      <c r="J41" s="7"/>
      <c r="K41" s="8" t="s">
        <v>3</v>
      </c>
      <c r="L41" s="6" t="s">
        <v>2</v>
      </c>
      <c r="M41" s="7"/>
      <c r="N41" s="8" t="s">
        <v>3</v>
      </c>
      <c r="O41" s="6" t="s">
        <v>2</v>
      </c>
      <c r="P41" s="7"/>
      <c r="Q41" s="8" t="s">
        <v>3</v>
      </c>
      <c r="R41" s="6" t="s">
        <v>2</v>
      </c>
      <c r="S41" s="7"/>
      <c r="T41" s="9" t="s">
        <v>3</v>
      </c>
      <c r="U41" s="6" t="s">
        <v>4</v>
      </c>
      <c r="V41" s="7"/>
    </row>
    <row r="42" ht="15.75" customHeight="1">
      <c r="B42" s="10" t="s">
        <v>5</v>
      </c>
      <c r="C42" s="11">
        <v>45948.0</v>
      </c>
      <c r="D42" s="12"/>
      <c r="E42" s="13"/>
      <c r="F42" s="14"/>
      <c r="G42" s="12"/>
      <c r="H42" s="15"/>
      <c r="I42" s="14"/>
      <c r="J42" s="12"/>
      <c r="K42" s="13"/>
      <c r="L42" s="14"/>
      <c r="M42" s="12"/>
      <c r="N42" s="13"/>
      <c r="O42" s="14"/>
      <c r="P42" s="12"/>
      <c r="Q42" s="13"/>
      <c r="R42" s="14"/>
      <c r="S42" s="12"/>
      <c r="T42" s="16"/>
      <c r="U42" s="17" t="s">
        <v>6</v>
      </c>
      <c r="V42" s="17" t="s">
        <v>7</v>
      </c>
    </row>
    <row r="43">
      <c r="B43" s="18"/>
      <c r="C43" s="19" t="s">
        <v>8</v>
      </c>
      <c r="D43" s="19" t="s">
        <v>9</v>
      </c>
      <c r="E43" s="20"/>
      <c r="F43" s="19" t="s">
        <v>8</v>
      </c>
      <c r="G43" s="19" t="s">
        <v>9</v>
      </c>
      <c r="H43" s="20"/>
      <c r="I43" s="19" t="s">
        <v>8</v>
      </c>
      <c r="J43" s="19" t="s">
        <v>9</v>
      </c>
      <c r="K43" s="20"/>
      <c r="L43" s="19" t="s">
        <v>8</v>
      </c>
      <c r="M43" s="19" t="s">
        <v>9</v>
      </c>
      <c r="N43" s="20"/>
      <c r="O43" s="19" t="s">
        <v>8</v>
      </c>
      <c r="P43" s="19" t="s">
        <v>9</v>
      </c>
      <c r="Q43" s="20"/>
      <c r="R43" s="19" t="s">
        <v>8</v>
      </c>
      <c r="S43" s="19" t="s">
        <v>9</v>
      </c>
      <c r="T43" s="20"/>
      <c r="U43" s="19" t="s">
        <v>10</v>
      </c>
      <c r="V43" s="19" t="s">
        <v>9</v>
      </c>
    </row>
    <row r="44" ht="15.75" customHeight="1">
      <c r="B44" s="21"/>
      <c r="C44" s="22"/>
      <c r="D44" s="22"/>
      <c r="E44" s="22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f t="shared" ref="U44:U47" si="4">COUNT(C44,F44,I44,L44,O44,R44,#REF!)</f>
        <v>0</v>
      </c>
      <c r="V44" s="23">
        <f t="shared" ref="V44:V47" si="5">SUM(D44+G44+J44+M44+P44+S44)</f>
        <v>0</v>
      </c>
    </row>
    <row r="45" ht="15.75" customHeight="1">
      <c r="B45" s="21"/>
      <c r="C45" s="22"/>
      <c r="D45" s="22"/>
      <c r="E45" s="22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>
        <f t="shared" si="4"/>
        <v>0</v>
      </c>
      <c r="V45" s="23">
        <f t="shared" si="5"/>
        <v>0</v>
      </c>
    </row>
    <row r="46" ht="15.75" customHeight="1">
      <c r="B46" s="21"/>
      <c r="C46" s="22"/>
      <c r="D46" s="22"/>
      <c r="E46" s="2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f t="shared" si="4"/>
        <v>0</v>
      </c>
      <c r="V46" s="28">
        <f t="shared" si="5"/>
        <v>0</v>
      </c>
    </row>
    <row r="47" ht="15.75" customHeight="1">
      <c r="B47" s="21" t="s">
        <v>25</v>
      </c>
      <c r="C47" s="22"/>
      <c r="D47" s="22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f t="shared" si="4"/>
        <v>0</v>
      </c>
      <c r="V47" s="28">
        <f t="shared" si="5"/>
        <v>0</v>
      </c>
    </row>
    <row r="48" ht="15.75" customHeight="1">
      <c r="B48" s="31" t="s">
        <v>26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3"/>
    </row>
    <row r="49" ht="15.75" customHeight="1">
      <c r="B49" s="5" t="s">
        <v>1</v>
      </c>
      <c r="C49" s="6" t="s">
        <v>2</v>
      </c>
      <c r="D49" s="7"/>
      <c r="E49" s="8" t="s">
        <v>3</v>
      </c>
      <c r="F49" s="6" t="s">
        <v>2</v>
      </c>
      <c r="G49" s="7"/>
      <c r="H49" s="8" t="s">
        <v>3</v>
      </c>
      <c r="I49" s="6" t="s">
        <v>2</v>
      </c>
      <c r="J49" s="7"/>
      <c r="K49" s="8" t="s">
        <v>3</v>
      </c>
      <c r="L49" s="6" t="s">
        <v>2</v>
      </c>
      <c r="M49" s="7"/>
      <c r="N49" s="8" t="s">
        <v>3</v>
      </c>
      <c r="O49" s="6" t="s">
        <v>2</v>
      </c>
      <c r="P49" s="7"/>
      <c r="Q49" s="8" t="s">
        <v>3</v>
      </c>
      <c r="R49" s="6" t="s">
        <v>2</v>
      </c>
      <c r="S49" s="7"/>
      <c r="T49" s="9" t="s">
        <v>3</v>
      </c>
      <c r="U49" s="6" t="s">
        <v>4</v>
      </c>
      <c r="V49" s="7"/>
    </row>
    <row r="50" ht="15.75" customHeight="1">
      <c r="B50" s="10" t="s">
        <v>5</v>
      </c>
      <c r="C50" s="11">
        <v>45948.0</v>
      </c>
      <c r="D50" s="12"/>
      <c r="E50" s="13"/>
      <c r="F50" s="11">
        <v>46095.0</v>
      </c>
      <c r="G50" s="12"/>
      <c r="H50" s="15"/>
      <c r="I50" s="11">
        <v>46095.0</v>
      </c>
      <c r="J50" s="12"/>
      <c r="K50" s="13"/>
      <c r="L50" s="14"/>
      <c r="M50" s="12"/>
      <c r="N50" s="13"/>
      <c r="O50" s="14"/>
      <c r="P50" s="12"/>
      <c r="Q50" s="13"/>
      <c r="R50" s="14"/>
      <c r="S50" s="12"/>
      <c r="T50" s="16"/>
      <c r="U50" s="17" t="s">
        <v>6</v>
      </c>
      <c r="V50" s="17" t="s">
        <v>7</v>
      </c>
    </row>
    <row r="51">
      <c r="B51" s="18"/>
      <c r="C51" s="19" t="s">
        <v>8</v>
      </c>
      <c r="D51" s="19" t="s">
        <v>9</v>
      </c>
      <c r="E51" s="20"/>
      <c r="F51" s="19" t="s">
        <v>8</v>
      </c>
      <c r="G51" s="19" t="s">
        <v>9</v>
      </c>
      <c r="H51" s="20"/>
      <c r="I51" s="19" t="s">
        <v>8</v>
      </c>
      <c r="J51" s="19" t="s">
        <v>9</v>
      </c>
      <c r="K51" s="20"/>
      <c r="L51" s="19" t="s">
        <v>8</v>
      </c>
      <c r="M51" s="19" t="s">
        <v>9</v>
      </c>
      <c r="N51" s="20"/>
      <c r="O51" s="19" t="s">
        <v>8</v>
      </c>
      <c r="P51" s="19" t="s">
        <v>9</v>
      </c>
      <c r="Q51" s="20"/>
      <c r="R51" s="19" t="s">
        <v>8</v>
      </c>
      <c r="S51" s="19" t="s">
        <v>9</v>
      </c>
      <c r="T51" s="20"/>
      <c r="U51" s="19" t="s">
        <v>10</v>
      </c>
      <c r="V51" s="19" t="s">
        <v>9</v>
      </c>
    </row>
    <row r="52" ht="15.75" customHeight="1">
      <c r="B52" s="25" t="s">
        <v>27</v>
      </c>
      <c r="C52" s="26">
        <v>3.0</v>
      </c>
      <c r="D52" s="26">
        <v>6.0</v>
      </c>
      <c r="E52" s="22"/>
      <c r="F52" s="27">
        <v>1.0</v>
      </c>
      <c r="G52" s="27">
        <v>8.0</v>
      </c>
      <c r="H52" s="19"/>
      <c r="I52" s="27">
        <v>1.0</v>
      </c>
      <c r="J52" s="27">
        <v>8.0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>
        <f>COUNT(C52,F52,I52,L52,O52,R52,#REF!)</f>
        <v>3</v>
      </c>
      <c r="V52" s="28">
        <f>SUM(D52+G52+J52+M52+P52+S52)</f>
        <v>22</v>
      </c>
    </row>
    <row r="53" ht="15.75" customHeight="1">
      <c r="B53" s="25" t="s">
        <v>12</v>
      </c>
      <c r="C53" s="26">
        <v>1.0</v>
      </c>
      <c r="D53" s="26">
        <v>8.0</v>
      </c>
      <c r="E53" s="22"/>
      <c r="F53" s="27">
        <v>3.0</v>
      </c>
      <c r="G53" s="27">
        <v>6.0</v>
      </c>
      <c r="H53" s="19"/>
      <c r="I53" s="27">
        <v>2.0</v>
      </c>
      <c r="J53" s="27">
        <v>7.0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7">
        <v>3.0</v>
      </c>
      <c r="V53" s="30">
        <v>21.0</v>
      </c>
    </row>
    <row r="54" ht="15.75" customHeight="1">
      <c r="B54" s="25" t="s">
        <v>28</v>
      </c>
      <c r="C54" s="26">
        <v>2.0</v>
      </c>
      <c r="D54" s="26">
        <v>7.0</v>
      </c>
      <c r="E54" s="22"/>
      <c r="F54" s="27">
        <v>2.0</v>
      </c>
      <c r="G54" s="27">
        <v>7.0</v>
      </c>
      <c r="H54" s="19"/>
      <c r="I54" s="27">
        <v>3.0</v>
      </c>
      <c r="J54" s="27">
        <v>6.0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f t="shared" ref="U54:U55" si="6">COUNT(C54,F54,I54,L54,O54,R54,#REF!)</f>
        <v>3</v>
      </c>
      <c r="V54" s="28">
        <f t="shared" ref="V54:V55" si="7">SUM(D54+G54+J54+M54+P54+S54)</f>
        <v>20</v>
      </c>
    </row>
    <row r="55" ht="15.75" customHeight="1">
      <c r="B55" s="25" t="s">
        <v>29</v>
      </c>
      <c r="C55" s="26">
        <v>4.0</v>
      </c>
      <c r="D55" s="26">
        <v>5.0</v>
      </c>
      <c r="E55" s="22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f t="shared" si="6"/>
        <v>1</v>
      </c>
      <c r="V55" s="28">
        <f t="shared" si="7"/>
        <v>5</v>
      </c>
    </row>
    <row r="56" ht="15.75" customHeight="1">
      <c r="B56" s="31" t="s">
        <v>30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/>
    </row>
    <row r="57" ht="15.75" customHeight="1">
      <c r="B57" s="5" t="s">
        <v>1</v>
      </c>
      <c r="C57" s="6" t="s">
        <v>2</v>
      </c>
      <c r="D57" s="7"/>
      <c r="E57" s="8" t="s">
        <v>3</v>
      </c>
      <c r="F57" s="6" t="s">
        <v>2</v>
      </c>
      <c r="G57" s="7"/>
      <c r="H57" s="8" t="s">
        <v>3</v>
      </c>
      <c r="I57" s="6" t="s">
        <v>2</v>
      </c>
      <c r="J57" s="7"/>
      <c r="K57" s="8" t="s">
        <v>3</v>
      </c>
      <c r="L57" s="6" t="s">
        <v>2</v>
      </c>
      <c r="M57" s="7"/>
      <c r="N57" s="8" t="s">
        <v>3</v>
      </c>
      <c r="O57" s="6" t="s">
        <v>2</v>
      </c>
      <c r="P57" s="7"/>
      <c r="Q57" s="8" t="s">
        <v>3</v>
      </c>
      <c r="R57" s="6" t="s">
        <v>2</v>
      </c>
      <c r="S57" s="7"/>
      <c r="T57" s="9" t="s">
        <v>3</v>
      </c>
      <c r="U57" s="6" t="s">
        <v>4</v>
      </c>
      <c r="V57" s="7"/>
    </row>
    <row r="58" ht="15.75" customHeight="1">
      <c r="B58" s="10" t="s">
        <v>5</v>
      </c>
      <c r="C58" s="11">
        <v>45948.0</v>
      </c>
      <c r="D58" s="12"/>
      <c r="E58" s="13"/>
      <c r="F58" s="11">
        <v>46095.0</v>
      </c>
      <c r="G58" s="12"/>
      <c r="H58" s="15"/>
      <c r="I58" s="11">
        <v>46095.0</v>
      </c>
      <c r="J58" s="12"/>
      <c r="K58" s="13"/>
      <c r="L58" s="14"/>
      <c r="M58" s="12"/>
      <c r="N58" s="13"/>
      <c r="O58" s="14"/>
      <c r="P58" s="12"/>
      <c r="Q58" s="13"/>
      <c r="R58" s="14"/>
      <c r="S58" s="12"/>
      <c r="T58" s="16"/>
      <c r="U58" s="17" t="s">
        <v>6</v>
      </c>
      <c r="V58" s="17" t="s">
        <v>7</v>
      </c>
    </row>
    <row r="59">
      <c r="B59" s="18"/>
      <c r="C59" s="19" t="s">
        <v>8</v>
      </c>
      <c r="D59" s="19" t="s">
        <v>9</v>
      </c>
      <c r="E59" s="20"/>
      <c r="F59" s="19" t="s">
        <v>8</v>
      </c>
      <c r="G59" s="19" t="s">
        <v>9</v>
      </c>
      <c r="H59" s="20"/>
      <c r="I59" s="19" t="s">
        <v>8</v>
      </c>
      <c r="J59" s="19" t="s">
        <v>9</v>
      </c>
      <c r="K59" s="20"/>
      <c r="L59" s="19" t="s">
        <v>8</v>
      </c>
      <c r="M59" s="19" t="s">
        <v>9</v>
      </c>
      <c r="N59" s="20"/>
      <c r="O59" s="19" t="s">
        <v>8</v>
      </c>
      <c r="P59" s="19" t="s">
        <v>9</v>
      </c>
      <c r="Q59" s="20"/>
      <c r="R59" s="19" t="s">
        <v>8</v>
      </c>
      <c r="S59" s="19" t="s">
        <v>9</v>
      </c>
      <c r="T59" s="20"/>
      <c r="U59" s="19" t="s">
        <v>10</v>
      </c>
      <c r="V59" s="19" t="s">
        <v>9</v>
      </c>
    </row>
    <row r="60" ht="15.75" customHeight="1">
      <c r="B60" s="25" t="s">
        <v>31</v>
      </c>
      <c r="C60" s="26">
        <v>2.0</v>
      </c>
      <c r="D60" s="26">
        <v>7.0</v>
      </c>
      <c r="E60" s="22"/>
      <c r="F60" s="27">
        <v>2.0</v>
      </c>
      <c r="G60" s="27">
        <v>7.0</v>
      </c>
      <c r="H60" s="19"/>
      <c r="I60" s="27">
        <v>2.0</v>
      </c>
      <c r="J60" s="27">
        <v>7.0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27">
        <v>3.0</v>
      </c>
      <c r="V60" s="23">
        <f>sum(D60,G60,J60,M60,P60,S60)</f>
        <v>21</v>
      </c>
    </row>
    <row r="61" ht="15.75" customHeight="1">
      <c r="B61" s="25" t="s">
        <v>16</v>
      </c>
      <c r="C61" s="26"/>
      <c r="D61" s="26"/>
      <c r="E61" s="22"/>
      <c r="F61" s="27">
        <v>1.0</v>
      </c>
      <c r="G61" s="27">
        <v>8.0</v>
      </c>
      <c r="H61" s="19"/>
      <c r="I61" s="27">
        <v>1.0</v>
      </c>
      <c r="J61" s="27">
        <v>8.0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7">
        <v>2.0</v>
      </c>
      <c r="V61" s="30">
        <v>16.0</v>
      </c>
    </row>
    <row r="62" ht="15.75" customHeight="1">
      <c r="B62" s="25" t="s">
        <v>32</v>
      </c>
      <c r="C62" s="26">
        <v>1.0</v>
      </c>
      <c r="D62" s="26">
        <v>8.0</v>
      </c>
      <c r="E62" s="22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7">
        <v>1.0</v>
      </c>
      <c r="V62" s="23">
        <f>SUM(D62,G62,J62,M62,P62,S62)</f>
        <v>8</v>
      </c>
    </row>
    <row r="63" ht="15.75" customHeight="1">
      <c r="B63" s="2" t="s">
        <v>33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</row>
    <row r="64" ht="15.75" customHeight="1">
      <c r="B64" s="5" t="s">
        <v>1</v>
      </c>
      <c r="C64" s="6" t="s">
        <v>2</v>
      </c>
      <c r="D64" s="7"/>
      <c r="E64" s="8" t="s">
        <v>3</v>
      </c>
      <c r="F64" s="6" t="s">
        <v>2</v>
      </c>
      <c r="G64" s="7"/>
      <c r="H64" s="8" t="s">
        <v>3</v>
      </c>
      <c r="I64" s="6" t="s">
        <v>2</v>
      </c>
      <c r="J64" s="7"/>
      <c r="K64" s="8" t="s">
        <v>3</v>
      </c>
      <c r="L64" s="6" t="s">
        <v>2</v>
      </c>
      <c r="M64" s="7"/>
      <c r="N64" s="8" t="s">
        <v>3</v>
      </c>
      <c r="O64" s="6" t="s">
        <v>2</v>
      </c>
      <c r="P64" s="7"/>
      <c r="Q64" s="8" t="s">
        <v>3</v>
      </c>
      <c r="R64" s="6" t="s">
        <v>2</v>
      </c>
      <c r="S64" s="7"/>
      <c r="T64" s="9" t="s">
        <v>3</v>
      </c>
      <c r="U64" s="6" t="s">
        <v>4</v>
      </c>
      <c r="V64" s="7"/>
    </row>
    <row r="65" ht="15.75" customHeight="1">
      <c r="B65" s="10" t="s">
        <v>5</v>
      </c>
      <c r="C65" s="11">
        <v>45948.0</v>
      </c>
      <c r="D65" s="12"/>
      <c r="E65" s="13"/>
      <c r="F65" s="11">
        <v>46095.0</v>
      </c>
      <c r="G65" s="12"/>
      <c r="H65" s="15"/>
      <c r="I65" s="11">
        <v>46095.0</v>
      </c>
      <c r="J65" s="12"/>
      <c r="K65" s="13"/>
      <c r="L65" s="14"/>
      <c r="M65" s="12"/>
      <c r="N65" s="13"/>
      <c r="O65" s="14"/>
      <c r="P65" s="12"/>
      <c r="Q65" s="13"/>
      <c r="R65" s="14"/>
      <c r="S65" s="12"/>
      <c r="T65" s="16"/>
      <c r="U65" s="17" t="s">
        <v>6</v>
      </c>
      <c r="V65" s="17" t="s">
        <v>7</v>
      </c>
    </row>
    <row r="66">
      <c r="B66" s="18"/>
      <c r="C66" s="19" t="s">
        <v>8</v>
      </c>
      <c r="D66" s="19" t="s">
        <v>9</v>
      </c>
      <c r="E66" s="20"/>
      <c r="F66" s="19" t="s">
        <v>8</v>
      </c>
      <c r="G66" s="19" t="s">
        <v>9</v>
      </c>
      <c r="H66" s="20"/>
      <c r="I66" s="19" t="s">
        <v>8</v>
      </c>
      <c r="J66" s="19" t="s">
        <v>9</v>
      </c>
      <c r="K66" s="20"/>
      <c r="L66" s="19" t="s">
        <v>8</v>
      </c>
      <c r="M66" s="19" t="s">
        <v>9</v>
      </c>
      <c r="N66" s="20"/>
      <c r="O66" s="19" t="s">
        <v>8</v>
      </c>
      <c r="P66" s="19" t="s">
        <v>9</v>
      </c>
      <c r="Q66" s="20"/>
      <c r="R66" s="19" t="s">
        <v>8</v>
      </c>
      <c r="S66" s="19" t="s">
        <v>9</v>
      </c>
      <c r="T66" s="20"/>
      <c r="U66" s="19" t="s">
        <v>10</v>
      </c>
      <c r="V66" s="19" t="s">
        <v>9</v>
      </c>
    </row>
    <row r="67" ht="15.75" customHeight="1">
      <c r="B67" s="25" t="s">
        <v>18</v>
      </c>
      <c r="C67" s="26">
        <v>1.0</v>
      </c>
      <c r="D67" s="26">
        <v>8.0</v>
      </c>
      <c r="E67" s="22"/>
      <c r="F67" s="27">
        <v>1.0</v>
      </c>
      <c r="G67" s="27">
        <v>8.0</v>
      </c>
      <c r="H67" s="19"/>
      <c r="I67" s="27">
        <v>3.0</v>
      </c>
      <c r="J67" s="27">
        <v>6.0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>
        <f>count(C67,F67,I67,L67,O67,R67)</f>
        <v>3</v>
      </c>
      <c r="V67" s="23">
        <f t="shared" ref="V67:V68" si="8">SUM(D67,G67,J67,M67,P67,S67)</f>
        <v>22</v>
      </c>
    </row>
    <row r="68" ht="15.75" customHeight="1">
      <c r="B68" s="25" t="s">
        <v>19</v>
      </c>
      <c r="C68" s="26">
        <v>2.0</v>
      </c>
      <c r="D68" s="26">
        <v>7.0</v>
      </c>
      <c r="E68" s="22"/>
      <c r="F68" s="27">
        <v>2.0</v>
      </c>
      <c r="G68" s="27">
        <v>7.0</v>
      </c>
      <c r="H68" s="19"/>
      <c r="I68" s="27">
        <v>1.0</v>
      </c>
      <c r="J68" s="27">
        <v>8.0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>
        <f>Count(C68,F68,I68,L68,O68,R68)</f>
        <v>3</v>
      </c>
      <c r="V68" s="23">
        <f t="shared" si="8"/>
        <v>22</v>
      </c>
    </row>
    <row r="69" ht="15.75" customHeight="1">
      <c r="B69" s="25" t="s">
        <v>20</v>
      </c>
      <c r="C69" s="26">
        <v>3.0</v>
      </c>
      <c r="D69" s="26">
        <v>6.0</v>
      </c>
      <c r="E69" s="22"/>
      <c r="F69" s="27">
        <v>3.0</v>
      </c>
      <c r="G69" s="27">
        <v>6.0</v>
      </c>
      <c r="H69" s="19"/>
      <c r="I69" s="27">
        <v>2.0</v>
      </c>
      <c r="J69" s="27">
        <v>7.0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27">
        <v>3.0</v>
      </c>
      <c r="V69" s="30">
        <v>19.0</v>
      </c>
    </row>
    <row r="70" ht="15.75" customHeight="1">
      <c r="B70" s="25" t="s">
        <v>34</v>
      </c>
      <c r="C70" s="26"/>
      <c r="D70" s="26"/>
      <c r="E70" s="22"/>
      <c r="F70" s="27">
        <v>4.0</v>
      </c>
      <c r="G70" s="27">
        <v>5.0</v>
      </c>
      <c r="H70" s="19"/>
      <c r="I70" s="27">
        <v>4.0</v>
      </c>
      <c r="J70" s="27">
        <v>5.0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>
        <f>COUNT(C70,F70,I70,L70,O70,R70)</f>
        <v>2</v>
      </c>
      <c r="V70" s="23">
        <f>SUM(D70,G70,J70,M70,P70,S70)</f>
        <v>10</v>
      </c>
    </row>
    <row r="71" ht="15.75" customHeight="1">
      <c r="B71" s="2" t="s">
        <v>35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</row>
    <row r="72" ht="15.75" customHeight="1">
      <c r="B72" s="5" t="s">
        <v>1</v>
      </c>
      <c r="C72" s="6" t="s">
        <v>2</v>
      </c>
      <c r="D72" s="7"/>
      <c r="E72" s="8" t="s">
        <v>3</v>
      </c>
      <c r="F72" s="6" t="s">
        <v>2</v>
      </c>
      <c r="G72" s="7"/>
      <c r="H72" s="8" t="s">
        <v>3</v>
      </c>
      <c r="I72" s="6" t="s">
        <v>2</v>
      </c>
      <c r="J72" s="7"/>
      <c r="K72" s="8" t="s">
        <v>3</v>
      </c>
      <c r="L72" s="6" t="s">
        <v>2</v>
      </c>
      <c r="M72" s="7"/>
      <c r="N72" s="8" t="s">
        <v>3</v>
      </c>
      <c r="O72" s="6" t="s">
        <v>2</v>
      </c>
      <c r="P72" s="7"/>
      <c r="Q72" s="8" t="s">
        <v>3</v>
      </c>
      <c r="R72" s="6" t="s">
        <v>2</v>
      </c>
      <c r="S72" s="7"/>
      <c r="T72" s="9" t="s">
        <v>3</v>
      </c>
      <c r="U72" s="6" t="s">
        <v>4</v>
      </c>
      <c r="V72" s="7"/>
    </row>
    <row r="73" ht="15.75" customHeight="1">
      <c r="B73" s="10" t="s">
        <v>5</v>
      </c>
      <c r="C73" s="11">
        <v>45948.0</v>
      </c>
      <c r="D73" s="12"/>
      <c r="E73" s="13"/>
      <c r="F73" s="14"/>
      <c r="G73" s="12"/>
      <c r="H73" s="15"/>
      <c r="I73" s="14"/>
      <c r="J73" s="12"/>
      <c r="K73" s="13"/>
      <c r="L73" s="14"/>
      <c r="M73" s="12"/>
      <c r="N73" s="13"/>
      <c r="O73" s="14"/>
      <c r="P73" s="12"/>
      <c r="Q73" s="13"/>
      <c r="R73" s="14"/>
      <c r="S73" s="12"/>
      <c r="T73" s="16"/>
      <c r="U73" s="17" t="s">
        <v>6</v>
      </c>
      <c r="V73" s="17" t="s">
        <v>7</v>
      </c>
    </row>
    <row r="74">
      <c r="B74" s="18"/>
      <c r="C74" s="19" t="s">
        <v>8</v>
      </c>
      <c r="D74" s="19" t="s">
        <v>9</v>
      </c>
      <c r="E74" s="20"/>
      <c r="F74" s="19" t="s">
        <v>8</v>
      </c>
      <c r="G74" s="19" t="s">
        <v>9</v>
      </c>
      <c r="H74" s="20"/>
      <c r="I74" s="19" t="s">
        <v>8</v>
      </c>
      <c r="J74" s="19" t="s">
        <v>9</v>
      </c>
      <c r="K74" s="20"/>
      <c r="L74" s="19" t="s">
        <v>8</v>
      </c>
      <c r="M74" s="19" t="s">
        <v>9</v>
      </c>
      <c r="N74" s="20"/>
      <c r="O74" s="19" t="s">
        <v>8</v>
      </c>
      <c r="P74" s="19" t="s">
        <v>9</v>
      </c>
      <c r="Q74" s="20"/>
      <c r="R74" s="19" t="s">
        <v>8</v>
      </c>
      <c r="S74" s="19" t="s">
        <v>9</v>
      </c>
      <c r="T74" s="20"/>
      <c r="U74" s="19" t="s">
        <v>10</v>
      </c>
      <c r="V74" s="19" t="s">
        <v>9</v>
      </c>
    </row>
    <row r="75" ht="15.75" customHeight="1">
      <c r="B75" s="21"/>
      <c r="C75" s="22"/>
      <c r="D75" s="22"/>
      <c r="E75" s="22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f t="shared" ref="U75:U78" si="9">COUNT(C75,F75,I75,L75,O75,R75,#REF!)</f>
        <v>0</v>
      </c>
      <c r="V75" s="23">
        <f t="shared" ref="V75:V77" si="10">SUM(D75+G75+J75+M75+P75+S75)</f>
        <v>0</v>
      </c>
    </row>
    <row r="76" ht="15.75" customHeight="1">
      <c r="B76" s="21"/>
      <c r="C76" s="22"/>
      <c r="D76" s="22"/>
      <c r="E76" s="22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f t="shared" si="9"/>
        <v>0</v>
      </c>
      <c r="V76" s="23">
        <f t="shared" si="10"/>
        <v>0</v>
      </c>
    </row>
    <row r="77" ht="15.75" customHeight="1">
      <c r="B77" s="21"/>
      <c r="C77" s="22"/>
      <c r="D77" s="22"/>
      <c r="E77" s="22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>
        <f t="shared" si="9"/>
        <v>0</v>
      </c>
      <c r="V77" s="23">
        <f t="shared" si="10"/>
        <v>0</v>
      </c>
    </row>
    <row r="78" ht="15.75" customHeight="1">
      <c r="B78" s="21"/>
      <c r="C78" s="22"/>
      <c r="D78" s="22"/>
      <c r="E78" s="22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f t="shared" si="9"/>
        <v>0</v>
      </c>
      <c r="V78" s="30">
        <v>0.0</v>
      </c>
    </row>
    <row r="79" ht="15.75" customHeight="1">
      <c r="B79" s="2" t="s">
        <v>36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</row>
    <row r="80" ht="15.75" customHeight="1">
      <c r="B80" s="5" t="s">
        <v>1</v>
      </c>
      <c r="C80" s="6" t="s">
        <v>2</v>
      </c>
      <c r="D80" s="7"/>
      <c r="E80" s="8" t="s">
        <v>3</v>
      </c>
      <c r="F80" s="6" t="s">
        <v>2</v>
      </c>
      <c r="G80" s="7"/>
      <c r="H80" s="8" t="s">
        <v>3</v>
      </c>
      <c r="I80" s="6" t="s">
        <v>2</v>
      </c>
      <c r="J80" s="7"/>
      <c r="K80" s="8" t="s">
        <v>3</v>
      </c>
      <c r="L80" s="6" t="s">
        <v>2</v>
      </c>
      <c r="M80" s="7"/>
      <c r="N80" s="8" t="s">
        <v>3</v>
      </c>
      <c r="O80" s="6" t="s">
        <v>2</v>
      </c>
      <c r="P80" s="7"/>
      <c r="Q80" s="8" t="s">
        <v>3</v>
      </c>
      <c r="R80" s="6" t="s">
        <v>2</v>
      </c>
      <c r="S80" s="7"/>
      <c r="T80" s="9" t="s">
        <v>3</v>
      </c>
      <c r="U80" s="6" t="s">
        <v>4</v>
      </c>
      <c r="V80" s="7"/>
    </row>
    <row r="81" ht="15.75" customHeight="1">
      <c r="B81" s="10" t="s">
        <v>5</v>
      </c>
      <c r="C81" s="11">
        <v>45948.0</v>
      </c>
      <c r="D81" s="12"/>
      <c r="E81" s="13"/>
      <c r="F81" s="11">
        <v>46095.0</v>
      </c>
      <c r="G81" s="12"/>
      <c r="H81" s="15"/>
      <c r="I81" s="11">
        <v>46095.0</v>
      </c>
      <c r="J81" s="12"/>
      <c r="K81" s="13"/>
      <c r="L81" s="14"/>
      <c r="M81" s="12"/>
      <c r="N81" s="13"/>
      <c r="O81" s="14"/>
      <c r="P81" s="12"/>
      <c r="Q81" s="13"/>
      <c r="R81" s="14"/>
      <c r="S81" s="12"/>
      <c r="T81" s="16"/>
      <c r="U81" s="17" t="s">
        <v>6</v>
      </c>
      <c r="V81" s="17" t="s">
        <v>7</v>
      </c>
    </row>
    <row r="82">
      <c r="B82" s="18"/>
      <c r="C82" s="19" t="s">
        <v>8</v>
      </c>
      <c r="D82" s="19" t="s">
        <v>9</v>
      </c>
      <c r="E82" s="20"/>
      <c r="F82" s="19" t="s">
        <v>8</v>
      </c>
      <c r="G82" s="19" t="s">
        <v>9</v>
      </c>
      <c r="H82" s="20"/>
      <c r="I82" s="19" t="s">
        <v>8</v>
      </c>
      <c r="J82" s="19" t="s">
        <v>9</v>
      </c>
      <c r="K82" s="20"/>
      <c r="L82" s="19" t="s">
        <v>8</v>
      </c>
      <c r="M82" s="19" t="s">
        <v>9</v>
      </c>
      <c r="N82" s="20"/>
      <c r="O82" s="19" t="s">
        <v>8</v>
      </c>
      <c r="P82" s="19" t="s">
        <v>9</v>
      </c>
      <c r="Q82" s="20"/>
      <c r="R82" s="19" t="s">
        <v>8</v>
      </c>
      <c r="S82" s="19" t="s">
        <v>9</v>
      </c>
      <c r="T82" s="20"/>
      <c r="U82" s="19" t="s">
        <v>10</v>
      </c>
      <c r="V82" s="19" t="s">
        <v>9</v>
      </c>
    </row>
    <row r="83" ht="15.75" customHeight="1">
      <c r="B83" s="25" t="s">
        <v>16</v>
      </c>
      <c r="C83" s="22"/>
      <c r="D83" s="22"/>
      <c r="E83" s="22"/>
      <c r="F83" s="27">
        <v>1.0</v>
      </c>
      <c r="G83" s="27">
        <v>8.0</v>
      </c>
      <c r="H83" s="19"/>
      <c r="I83" s="27">
        <v>1.0</v>
      </c>
      <c r="J83" s="27">
        <v>8.0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f t="shared" ref="U83:U85" si="11">COUNT(C83,F83,I83,L83,O83,R83,#REF!)</f>
        <v>2</v>
      </c>
      <c r="V83" s="23">
        <f t="shared" ref="V83:V85" si="12">SUM(D83+G83+J83+M83+P83+S83)</f>
        <v>16</v>
      </c>
    </row>
    <row r="84" ht="15.75" customHeight="1">
      <c r="B84" s="21"/>
      <c r="C84" s="22"/>
      <c r="D84" s="22"/>
      <c r="E84" s="22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f t="shared" si="11"/>
        <v>0</v>
      </c>
      <c r="V84" s="28">
        <f t="shared" si="12"/>
        <v>0</v>
      </c>
    </row>
    <row r="85" ht="15.75" customHeight="1">
      <c r="B85" s="21"/>
      <c r="C85" s="22"/>
      <c r="D85" s="22"/>
      <c r="E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f t="shared" si="11"/>
        <v>0</v>
      </c>
      <c r="V85" s="28">
        <f t="shared" si="12"/>
        <v>0</v>
      </c>
    </row>
    <row r="86" ht="15.75" customHeight="1">
      <c r="B86" s="31" t="s">
        <v>37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3"/>
    </row>
    <row r="87" ht="15.75" customHeight="1">
      <c r="B87" s="5" t="s">
        <v>1</v>
      </c>
      <c r="C87" s="6" t="s">
        <v>2</v>
      </c>
      <c r="D87" s="7"/>
      <c r="E87" s="8" t="s">
        <v>3</v>
      </c>
      <c r="F87" s="6" t="s">
        <v>2</v>
      </c>
      <c r="G87" s="7"/>
      <c r="H87" s="8" t="s">
        <v>3</v>
      </c>
      <c r="I87" s="6" t="s">
        <v>2</v>
      </c>
      <c r="J87" s="7"/>
      <c r="K87" s="8" t="s">
        <v>3</v>
      </c>
      <c r="L87" s="6" t="s">
        <v>2</v>
      </c>
      <c r="M87" s="7"/>
      <c r="N87" s="8" t="s">
        <v>3</v>
      </c>
      <c r="O87" s="6" t="s">
        <v>2</v>
      </c>
      <c r="P87" s="7"/>
      <c r="Q87" s="8" t="s">
        <v>3</v>
      </c>
      <c r="R87" s="6" t="s">
        <v>2</v>
      </c>
      <c r="S87" s="7"/>
      <c r="T87" s="9" t="s">
        <v>3</v>
      </c>
      <c r="U87" s="6" t="s">
        <v>4</v>
      </c>
      <c r="V87" s="7"/>
    </row>
    <row r="88" ht="15.75" customHeight="1">
      <c r="B88" s="10" t="s">
        <v>5</v>
      </c>
      <c r="C88" s="11">
        <v>45948.0</v>
      </c>
      <c r="D88" s="12"/>
      <c r="E88" s="13"/>
      <c r="F88" s="11">
        <v>46095.0</v>
      </c>
      <c r="G88" s="12"/>
      <c r="H88" s="15"/>
      <c r="I88" s="11">
        <v>46095.0</v>
      </c>
      <c r="J88" s="12"/>
      <c r="K88" s="13"/>
      <c r="L88" s="14"/>
      <c r="M88" s="12"/>
      <c r="N88" s="13"/>
      <c r="O88" s="14"/>
      <c r="P88" s="12"/>
      <c r="Q88" s="13"/>
      <c r="R88" s="14"/>
      <c r="S88" s="12"/>
      <c r="T88" s="16"/>
      <c r="U88" s="17" t="s">
        <v>6</v>
      </c>
      <c r="V88" s="17" t="s">
        <v>7</v>
      </c>
    </row>
    <row r="89">
      <c r="B89" s="18"/>
      <c r="C89" s="19" t="s">
        <v>8</v>
      </c>
      <c r="D89" s="19" t="s">
        <v>9</v>
      </c>
      <c r="E89" s="20"/>
      <c r="F89" s="19" t="s">
        <v>8</v>
      </c>
      <c r="G89" s="19" t="s">
        <v>9</v>
      </c>
      <c r="H89" s="20"/>
      <c r="I89" s="19" t="s">
        <v>8</v>
      </c>
      <c r="J89" s="19" t="s">
        <v>9</v>
      </c>
      <c r="K89" s="20"/>
      <c r="L89" s="19" t="s">
        <v>8</v>
      </c>
      <c r="M89" s="19" t="s">
        <v>9</v>
      </c>
      <c r="N89" s="20"/>
      <c r="O89" s="19" t="s">
        <v>8</v>
      </c>
      <c r="P89" s="19" t="s">
        <v>9</v>
      </c>
      <c r="Q89" s="20"/>
      <c r="R89" s="19" t="s">
        <v>8</v>
      </c>
      <c r="S89" s="19" t="s">
        <v>9</v>
      </c>
      <c r="T89" s="20"/>
      <c r="U89" s="19" t="s">
        <v>10</v>
      </c>
      <c r="V89" s="19" t="s">
        <v>9</v>
      </c>
    </row>
    <row r="90" ht="15.75" customHeight="1">
      <c r="B90" s="34" t="s">
        <v>18</v>
      </c>
      <c r="C90" s="35">
        <v>2.0</v>
      </c>
      <c r="D90" s="35">
        <v>7.0</v>
      </c>
      <c r="E90" s="36"/>
      <c r="F90" s="35">
        <v>1.0</v>
      </c>
      <c r="G90" s="35">
        <v>8.0</v>
      </c>
      <c r="H90" s="37"/>
      <c r="I90" s="35">
        <v>1.0</v>
      </c>
      <c r="J90" s="35">
        <v>8.0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5">
        <v>1.0</v>
      </c>
      <c r="V90" s="38">
        <f t="shared" ref="V90:V92" si="13">SUM(D90+G90+J90+M90+P90+S90)</f>
        <v>23</v>
      </c>
    </row>
    <row r="91" ht="15.75" customHeight="1">
      <c r="B91" s="25" t="s">
        <v>19</v>
      </c>
      <c r="C91" s="26">
        <v>1.0</v>
      </c>
      <c r="D91" s="26">
        <v>8.0</v>
      </c>
      <c r="E91" s="22"/>
      <c r="F91" s="27">
        <v>2.0</v>
      </c>
      <c r="G91" s="27">
        <v>7.0</v>
      </c>
      <c r="I91" s="27">
        <v>3.0</v>
      </c>
      <c r="J91" s="27">
        <v>6.0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27">
        <v>1.0</v>
      </c>
      <c r="V91" s="23">
        <f t="shared" si="13"/>
        <v>21</v>
      </c>
    </row>
    <row r="92" ht="15.75" customHeight="1">
      <c r="B92" s="25" t="s">
        <v>20</v>
      </c>
      <c r="C92" s="26">
        <v>3.0</v>
      </c>
      <c r="D92" s="26">
        <v>6.0</v>
      </c>
      <c r="E92" s="22"/>
      <c r="F92" s="27">
        <v>3.0</v>
      </c>
      <c r="G92" s="27">
        <v>6.0</v>
      </c>
      <c r="H92" s="27"/>
      <c r="I92" s="27">
        <v>2.0</v>
      </c>
      <c r="J92" s="27">
        <v>7.0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>
        <f>COUNT(C92,F92,I92,L92,O92,R92,#REF!)</f>
        <v>3</v>
      </c>
      <c r="V92" s="23">
        <f t="shared" si="13"/>
        <v>19</v>
      </c>
    </row>
    <row r="93" ht="15.75" customHeight="1">
      <c r="B93" s="2" t="s">
        <v>38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</row>
    <row r="94" ht="15.75" customHeight="1">
      <c r="B94" s="5" t="s">
        <v>1</v>
      </c>
      <c r="C94" s="6" t="s">
        <v>2</v>
      </c>
      <c r="D94" s="7"/>
      <c r="E94" s="8" t="s">
        <v>3</v>
      </c>
      <c r="F94" s="6" t="s">
        <v>2</v>
      </c>
      <c r="G94" s="7"/>
      <c r="H94" s="8" t="s">
        <v>3</v>
      </c>
      <c r="I94" s="6" t="s">
        <v>2</v>
      </c>
      <c r="J94" s="7"/>
      <c r="K94" s="8" t="s">
        <v>3</v>
      </c>
      <c r="L94" s="6" t="s">
        <v>2</v>
      </c>
      <c r="M94" s="7"/>
      <c r="N94" s="8" t="s">
        <v>3</v>
      </c>
      <c r="O94" s="6" t="s">
        <v>2</v>
      </c>
      <c r="P94" s="7"/>
      <c r="Q94" s="8" t="s">
        <v>3</v>
      </c>
      <c r="R94" s="6" t="s">
        <v>2</v>
      </c>
      <c r="S94" s="7"/>
      <c r="T94" s="9" t="s">
        <v>3</v>
      </c>
      <c r="U94" s="6" t="s">
        <v>4</v>
      </c>
      <c r="V94" s="7"/>
    </row>
    <row r="95" ht="15.75" customHeight="1">
      <c r="B95" s="10" t="s">
        <v>5</v>
      </c>
      <c r="C95" s="11">
        <v>45948.0</v>
      </c>
      <c r="D95" s="12"/>
      <c r="E95" s="13"/>
      <c r="F95" s="11">
        <v>46095.0</v>
      </c>
      <c r="G95" s="12"/>
      <c r="H95" s="15"/>
      <c r="I95" s="11">
        <v>46095.0</v>
      </c>
      <c r="J95" s="12"/>
      <c r="K95" s="13"/>
      <c r="L95" s="14"/>
      <c r="M95" s="12"/>
      <c r="N95" s="13"/>
      <c r="O95" s="14"/>
      <c r="P95" s="12"/>
      <c r="Q95" s="13"/>
      <c r="R95" s="14"/>
      <c r="S95" s="12"/>
      <c r="T95" s="16"/>
      <c r="U95" s="17" t="s">
        <v>6</v>
      </c>
      <c r="V95" s="17" t="s">
        <v>7</v>
      </c>
    </row>
    <row r="96">
      <c r="B96" s="18"/>
      <c r="C96" s="19" t="s">
        <v>8</v>
      </c>
      <c r="D96" s="19" t="s">
        <v>9</v>
      </c>
      <c r="E96" s="20"/>
      <c r="F96" s="19" t="s">
        <v>8</v>
      </c>
      <c r="G96" s="19" t="s">
        <v>9</v>
      </c>
      <c r="H96" s="20"/>
      <c r="I96" s="19" t="s">
        <v>8</v>
      </c>
      <c r="J96" s="19" t="s">
        <v>9</v>
      </c>
      <c r="K96" s="20"/>
      <c r="L96" s="19" t="s">
        <v>8</v>
      </c>
      <c r="M96" s="19" t="s">
        <v>9</v>
      </c>
      <c r="N96" s="20"/>
      <c r="O96" s="19" t="s">
        <v>8</v>
      </c>
      <c r="P96" s="19" t="s">
        <v>9</v>
      </c>
      <c r="Q96" s="20"/>
      <c r="R96" s="19" t="s">
        <v>8</v>
      </c>
      <c r="S96" s="19" t="s">
        <v>9</v>
      </c>
      <c r="T96" s="20"/>
      <c r="U96" s="19" t="s">
        <v>10</v>
      </c>
      <c r="V96" s="19" t="s">
        <v>9</v>
      </c>
    </row>
    <row r="97" ht="15.75" customHeight="1">
      <c r="B97" s="25" t="s">
        <v>12</v>
      </c>
      <c r="C97" s="26">
        <v>1.0</v>
      </c>
      <c r="D97" s="26">
        <v>8.0</v>
      </c>
      <c r="E97" s="22"/>
      <c r="F97" s="27">
        <v>1.0</v>
      </c>
      <c r="G97" s="27">
        <v>8.0</v>
      </c>
      <c r="H97" s="19"/>
      <c r="I97" s="27">
        <v>1.0</v>
      </c>
      <c r="J97" s="27">
        <v>8.0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f t="shared" ref="U97:U99" si="14">COUNT(C97,F97,I97,L97,O97,R97,#REF!)</f>
        <v>3</v>
      </c>
      <c r="V97" s="23">
        <f t="shared" ref="V97:V100" si="15">SUM(D97+G97+J97+M97+P97+S97)</f>
        <v>24</v>
      </c>
    </row>
    <row r="98" ht="15.75" customHeight="1">
      <c r="B98" s="25" t="s">
        <v>28</v>
      </c>
      <c r="C98" s="26">
        <v>2.0</v>
      </c>
      <c r="D98" s="26">
        <v>7.0</v>
      </c>
      <c r="E98" s="22"/>
      <c r="F98" s="27">
        <v>3.0</v>
      </c>
      <c r="G98" s="27">
        <v>6.0</v>
      </c>
      <c r="H98" s="19"/>
      <c r="I98" s="27">
        <v>3.0</v>
      </c>
      <c r="J98" s="27">
        <v>6.0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>
        <f t="shared" si="14"/>
        <v>3</v>
      </c>
      <c r="V98" s="23">
        <f t="shared" si="15"/>
        <v>19</v>
      </c>
    </row>
    <row r="99" ht="15.75" customHeight="1">
      <c r="B99" s="25" t="s">
        <v>39</v>
      </c>
      <c r="C99" s="26">
        <v>4.0</v>
      </c>
      <c r="D99" s="26">
        <v>5.0</v>
      </c>
      <c r="E99" s="22"/>
      <c r="F99" s="27">
        <v>2.0</v>
      </c>
      <c r="G99" s="27">
        <v>7.0</v>
      </c>
      <c r="H99" s="19"/>
      <c r="I99" s="27">
        <v>2.0</v>
      </c>
      <c r="J99" s="27">
        <v>7.0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f t="shared" si="14"/>
        <v>3</v>
      </c>
      <c r="V99" s="23">
        <f t="shared" si="15"/>
        <v>19</v>
      </c>
    </row>
    <row r="100" ht="15.75" customHeight="1">
      <c r="B100" s="34" t="s">
        <v>40</v>
      </c>
      <c r="C100" s="35">
        <v>3.0</v>
      </c>
      <c r="D100" s="35">
        <v>6.0</v>
      </c>
      <c r="E100" s="36"/>
      <c r="F100" s="39"/>
      <c r="G100" s="39"/>
      <c r="H100" s="36"/>
      <c r="I100" s="39"/>
      <c r="J100" s="39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40">
        <f>COUNT(C100,F100,I100,L100,O100,R100,#REF!)</f>
        <v>1</v>
      </c>
      <c r="V100" s="38">
        <f t="shared" si="15"/>
        <v>6</v>
      </c>
    </row>
    <row r="101" ht="15.75" customHeight="1">
      <c r="B101" s="25"/>
      <c r="C101" s="26"/>
      <c r="D101" s="26"/>
      <c r="E101" s="22"/>
      <c r="F101" s="27"/>
      <c r="G101" s="27"/>
      <c r="H101" s="19"/>
      <c r="I101" s="27"/>
      <c r="J101" s="27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23"/>
    </row>
    <row r="102" ht="15.75" customHeight="1">
      <c r="B102" s="2" t="s">
        <v>41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</row>
    <row r="103" ht="15.75" customHeight="1">
      <c r="B103" s="5" t="s">
        <v>1</v>
      </c>
      <c r="C103" s="6" t="s">
        <v>2</v>
      </c>
      <c r="D103" s="7"/>
      <c r="E103" s="8" t="s">
        <v>3</v>
      </c>
      <c r="F103" s="6" t="s">
        <v>2</v>
      </c>
      <c r="G103" s="7"/>
      <c r="H103" s="8" t="s">
        <v>3</v>
      </c>
      <c r="I103" s="6" t="s">
        <v>2</v>
      </c>
      <c r="J103" s="7"/>
      <c r="K103" s="8" t="s">
        <v>3</v>
      </c>
      <c r="L103" s="6" t="s">
        <v>2</v>
      </c>
      <c r="M103" s="7"/>
      <c r="N103" s="8" t="s">
        <v>3</v>
      </c>
      <c r="O103" s="6" t="s">
        <v>2</v>
      </c>
      <c r="P103" s="7"/>
      <c r="Q103" s="8" t="s">
        <v>3</v>
      </c>
      <c r="R103" s="6" t="s">
        <v>2</v>
      </c>
      <c r="S103" s="7"/>
      <c r="T103" s="9" t="s">
        <v>3</v>
      </c>
      <c r="U103" s="6" t="s">
        <v>4</v>
      </c>
      <c r="V103" s="7"/>
    </row>
    <row r="104" ht="15.75" customHeight="1">
      <c r="B104" s="10" t="s">
        <v>5</v>
      </c>
      <c r="C104" s="11">
        <v>45948.0</v>
      </c>
      <c r="D104" s="12"/>
      <c r="E104" s="13"/>
      <c r="F104" s="11">
        <v>46095.0</v>
      </c>
      <c r="G104" s="12"/>
      <c r="H104" s="15"/>
      <c r="I104" s="11">
        <v>46095.0</v>
      </c>
      <c r="J104" s="12"/>
      <c r="K104" s="13"/>
      <c r="L104" s="14"/>
      <c r="M104" s="12"/>
      <c r="N104" s="13"/>
      <c r="O104" s="14"/>
      <c r="P104" s="12"/>
      <c r="Q104" s="13"/>
      <c r="R104" s="14"/>
      <c r="S104" s="12"/>
      <c r="T104" s="16"/>
      <c r="U104" s="17" t="s">
        <v>6</v>
      </c>
      <c r="V104" s="17" t="s">
        <v>7</v>
      </c>
    </row>
    <row r="105">
      <c r="B105" s="18"/>
      <c r="C105" s="19" t="s">
        <v>8</v>
      </c>
      <c r="D105" s="19" t="s">
        <v>9</v>
      </c>
      <c r="E105" s="20"/>
      <c r="F105" s="19" t="s">
        <v>8</v>
      </c>
      <c r="G105" s="19" t="s">
        <v>9</v>
      </c>
      <c r="H105" s="20"/>
      <c r="I105" s="19" t="s">
        <v>8</v>
      </c>
      <c r="J105" s="19" t="s">
        <v>9</v>
      </c>
      <c r="K105" s="20"/>
      <c r="L105" s="19" t="s">
        <v>8</v>
      </c>
      <c r="M105" s="19" t="s">
        <v>9</v>
      </c>
      <c r="N105" s="20"/>
      <c r="O105" s="19" t="s">
        <v>8</v>
      </c>
      <c r="P105" s="19" t="s">
        <v>9</v>
      </c>
      <c r="Q105" s="20"/>
      <c r="R105" s="19" t="s">
        <v>8</v>
      </c>
      <c r="S105" s="19" t="s">
        <v>9</v>
      </c>
      <c r="T105" s="20"/>
      <c r="U105" s="19" t="s">
        <v>10</v>
      </c>
      <c r="V105" s="19" t="s">
        <v>9</v>
      </c>
    </row>
    <row r="106" ht="15.75" customHeight="1">
      <c r="B106" s="25" t="s">
        <v>31</v>
      </c>
      <c r="C106" s="26">
        <v>2.0</v>
      </c>
      <c r="D106" s="26">
        <v>7.0</v>
      </c>
      <c r="E106" s="22"/>
      <c r="F106" s="27">
        <v>1.0</v>
      </c>
      <c r="G106" s="27">
        <v>8.0</v>
      </c>
      <c r="H106" s="19"/>
      <c r="I106" s="27">
        <v>1.0</v>
      </c>
      <c r="J106" s="27">
        <v>8.0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>
        <f>COUNT(C106,F106,I106,L106,O106,R106,#REF!)</f>
        <v>3</v>
      </c>
      <c r="V106" s="23">
        <f>SUM(D106+G106+J106+M106+P106+S106)</f>
        <v>23</v>
      </c>
    </row>
    <row r="107" ht="15.75" customHeight="1">
      <c r="B107" s="25" t="s">
        <v>16</v>
      </c>
      <c r="C107" s="26"/>
      <c r="D107" s="26"/>
      <c r="E107" s="22"/>
      <c r="F107" s="27">
        <v>2.0</v>
      </c>
      <c r="G107" s="27">
        <v>7.0</v>
      </c>
      <c r="H107" s="19"/>
      <c r="I107" s="27">
        <v>2.0</v>
      </c>
      <c r="J107" s="27">
        <v>7.0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27">
        <v>2.0</v>
      </c>
      <c r="V107" s="30">
        <v>14.0</v>
      </c>
    </row>
    <row r="108" ht="15.75" customHeight="1">
      <c r="B108" s="25" t="s">
        <v>42</v>
      </c>
      <c r="C108" s="26">
        <v>1.0</v>
      </c>
      <c r="D108" s="26">
        <v>8.0</v>
      </c>
      <c r="E108" s="22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27">
        <v>1.0</v>
      </c>
      <c r="V108" s="23">
        <f>SUM(D108+G108+J108+M108+P108+S108)</f>
        <v>8</v>
      </c>
    </row>
    <row r="109" ht="15.75" customHeight="1">
      <c r="B109" s="2" t="s">
        <v>43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</row>
    <row r="110" ht="15.75" customHeight="1">
      <c r="B110" s="5" t="s">
        <v>1</v>
      </c>
      <c r="C110" s="6" t="s">
        <v>2</v>
      </c>
      <c r="D110" s="7"/>
      <c r="E110" s="8" t="s">
        <v>3</v>
      </c>
      <c r="F110" s="6" t="s">
        <v>2</v>
      </c>
      <c r="G110" s="7"/>
      <c r="H110" s="8" t="s">
        <v>3</v>
      </c>
      <c r="I110" s="6" t="s">
        <v>2</v>
      </c>
      <c r="J110" s="7"/>
      <c r="K110" s="8" t="s">
        <v>3</v>
      </c>
      <c r="L110" s="6" t="s">
        <v>2</v>
      </c>
      <c r="M110" s="7"/>
      <c r="N110" s="8" t="s">
        <v>3</v>
      </c>
      <c r="O110" s="6" t="s">
        <v>2</v>
      </c>
      <c r="P110" s="7"/>
      <c r="Q110" s="8" t="s">
        <v>3</v>
      </c>
      <c r="R110" s="6" t="s">
        <v>2</v>
      </c>
      <c r="S110" s="7"/>
      <c r="T110" s="9" t="s">
        <v>3</v>
      </c>
      <c r="U110" s="6" t="s">
        <v>4</v>
      </c>
      <c r="V110" s="7"/>
    </row>
    <row r="111" ht="15.75" customHeight="1">
      <c r="B111" s="10" t="s">
        <v>5</v>
      </c>
      <c r="C111" s="11">
        <v>45948.0</v>
      </c>
      <c r="D111" s="12"/>
      <c r="E111" s="13"/>
      <c r="F111" s="11">
        <v>46095.0</v>
      </c>
      <c r="G111" s="12"/>
      <c r="H111" s="15"/>
      <c r="I111" s="11">
        <v>46095.0</v>
      </c>
      <c r="J111" s="12"/>
      <c r="K111" s="13"/>
      <c r="L111" s="14"/>
      <c r="M111" s="12"/>
      <c r="N111" s="13"/>
      <c r="O111" s="14"/>
      <c r="P111" s="12"/>
      <c r="Q111" s="13"/>
      <c r="R111" s="14"/>
      <c r="S111" s="12"/>
      <c r="T111" s="16"/>
      <c r="U111" s="17" t="s">
        <v>6</v>
      </c>
      <c r="V111" s="17" t="s">
        <v>7</v>
      </c>
    </row>
    <row r="112">
      <c r="B112" s="18"/>
      <c r="C112" s="19" t="s">
        <v>8</v>
      </c>
      <c r="D112" s="19" t="s">
        <v>9</v>
      </c>
      <c r="E112" s="20"/>
      <c r="F112" s="19" t="s">
        <v>8</v>
      </c>
      <c r="G112" s="19" t="s">
        <v>9</v>
      </c>
      <c r="H112" s="20"/>
      <c r="I112" s="19" t="s">
        <v>8</v>
      </c>
      <c r="J112" s="19" t="s">
        <v>9</v>
      </c>
      <c r="K112" s="20"/>
      <c r="L112" s="19" t="s">
        <v>8</v>
      </c>
      <c r="M112" s="19" t="s">
        <v>9</v>
      </c>
      <c r="N112" s="20"/>
      <c r="O112" s="19" t="s">
        <v>8</v>
      </c>
      <c r="P112" s="19" t="s">
        <v>9</v>
      </c>
      <c r="Q112" s="20"/>
      <c r="R112" s="19" t="s">
        <v>8</v>
      </c>
      <c r="S112" s="19" t="s">
        <v>9</v>
      </c>
      <c r="T112" s="20"/>
      <c r="U112" s="19" t="s">
        <v>10</v>
      </c>
      <c r="V112" s="19" t="s">
        <v>9</v>
      </c>
    </row>
    <row r="113" ht="15.75" customHeight="1">
      <c r="B113" s="41" t="s">
        <v>19</v>
      </c>
      <c r="C113" s="26">
        <v>1.0</v>
      </c>
      <c r="D113" s="26">
        <v>8.0</v>
      </c>
      <c r="E113" s="22"/>
      <c r="F113" s="42">
        <v>1.0</v>
      </c>
      <c r="G113" s="42">
        <v>8.0</v>
      </c>
      <c r="H113" s="43"/>
      <c r="I113" s="42">
        <v>2.0</v>
      </c>
      <c r="J113" s="42">
        <v>7.0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2">
        <v>3.0</v>
      </c>
      <c r="V113" s="28">
        <f t="shared" ref="V113:V115" si="16">SUM(D113+G113+J113+M113+P113+S113)</f>
        <v>23</v>
      </c>
    </row>
    <row r="114" ht="15.75" customHeight="1">
      <c r="B114" s="25" t="s">
        <v>18</v>
      </c>
      <c r="C114" s="26">
        <v>2.0</v>
      </c>
      <c r="D114" s="26">
        <v>7.0</v>
      </c>
      <c r="E114" s="22"/>
      <c r="F114" s="27">
        <v>2.0</v>
      </c>
      <c r="G114" s="27">
        <v>7.0</v>
      </c>
      <c r="H114" s="27"/>
      <c r="I114" s="27">
        <v>1.0</v>
      </c>
      <c r="J114" s="27">
        <v>8.0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27">
        <v>3.0</v>
      </c>
      <c r="V114" s="23">
        <f t="shared" si="16"/>
        <v>22</v>
      </c>
    </row>
    <row r="115" ht="15.75" customHeight="1">
      <c r="B115" s="41" t="s">
        <v>20</v>
      </c>
      <c r="C115" s="26">
        <v>3.0</v>
      </c>
      <c r="D115" s="26">
        <v>6.0</v>
      </c>
      <c r="E115" s="22"/>
      <c r="F115" s="43"/>
      <c r="G115" s="43"/>
      <c r="H115" s="43"/>
      <c r="I115" s="42">
        <v>3.0</v>
      </c>
      <c r="J115" s="42">
        <v>6.0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2">
        <v>3.0</v>
      </c>
      <c r="V115" s="28">
        <f t="shared" si="16"/>
        <v>12</v>
      </c>
    </row>
    <row r="116" ht="15.75" customHeight="1">
      <c r="B116" s="31" t="s">
        <v>44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3"/>
    </row>
    <row r="117" ht="15.75" customHeight="1">
      <c r="B117" s="5" t="s">
        <v>1</v>
      </c>
      <c r="C117" s="6" t="s">
        <v>2</v>
      </c>
      <c r="D117" s="7"/>
      <c r="E117" s="8" t="s">
        <v>3</v>
      </c>
      <c r="F117" s="6" t="s">
        <v>2</v>
      </c>
      <c r="G117" s="7"/>
      <c r="H117" s="8" t="s">
        <v>3</v>
      </c>
      <c r="I117" s="6" t="s">
        <v>2</v>
      </c>
      <c r="J117" s="7"/>
      <c r="K117" s="8" t="s">
        <v>3</v>
      </c>
      <c r="L117" s="6" t="s">
        <v>2</v>
      </c>
      <c r="M117" s="7"/>
      <c r="N117" s="8" t="s">
        <v>3</v>
      </c>
      <c r="O117" s="6" t="s">
        <v>2</v>
      </c>
      <c r="P117" s="7"/>
      <c r="Q117" s="8" t="s">
        <v>3</v>
      </c>
      <c r="R117" s="6" t="s">
        <v>2</v>
      </c>
      <c r="S117" s="7"/>
      <c r="T117" s="9" t="s">
        <v>3</v>
      </c>
      <c r="U117" s="6" t="s">
        <v>4</v>
      </c>
      <c r="V117" s="7"/>
    </row>
    <row r="118" ht="15.75" customHeight="1">
      <c r="B118" s="10" t="s">
        <v>5</v>
      </c>
      <c r="C118" s="11">
        <v>45948.0</v>
      </c>
      <c r="D118" s="12"/>
      <c r="E118" s="13"/>
      <c r="F118" s="14"/>
      <c r="G118" s="12"/>
      <c r="H118" s="15"/>
      <c r="I118" s="14"/>
      <c r="J118" s="12"/>
      <c r="K118" s="13"/>
      <c r="L118" s="14"/>
      <c r="M118" s="12"/>
      <c r="N118" s="13"/>
      <c r="O118" s="14"/>
      <c r="P118" s="12"/>
      <c r="Q118" s="13"/>
      <c r="R118" s="14"/>
      <c r="S118" s="12"/>
      <c r="T118" s="16"/>
      <c r="U118" s="17" t="s">
        <v>6</v>
      </c>
      <c r="V118" s="17" t="s">
        <v>7</v>
      </c>
    </row>
    <row r="119">
      <c r="B119" s="18"/>
      <c r="C119" s="19" t="s">
        <v>8</v>
      </c>
      <c r="D119" s="19" t="s">
        <v>9</v>
      </c>
      <c r="E119" s="20"/>
      <c r="F119" s="19" t="s">
        <v>8</v>
      </c>
      <c r="G119" s="19" t="s">
        <v>9</v>
      </c>
      <c r="H119" s="20"/>
      <c r="I119" s="19" t="s">
        <v>8</v>
      </c>
      <c r="J119" s="19" t="s">
        <v>9</v>
      </c>
      <c r="K119" s="20"/>
      <c r="L119" s="19" t="s">
        <v>8</v>
      </c>
      <c r="M119" s="19" t="s">
        <v>9</v>
      </c>
      <c r="N119" s="20"/>
      <c r="O119" s="19" t="s">
        <v>8</v>
      </c>
      <c r="P119" s="19" t="s">
        <v>9</v>
      </c>
      <c r="Q119" s="20"/>
      <c r="R119" s="19" t="s">
        <v>8</v>
      </c>
      <c r="S119" s="19" t="s">
        <v>9</v>
      </c>
      <c r="T119" s="20"/>
      <c r="U119" s="19" t="s">
        <v>10</v>
      </c>
      <c r="V119" s="19" t="s">
        <v>9</v>
      </c>
    </row>
    <row r="120" ht="15.75" customHeight="1">
      <c r="B120" s="21"/>
      <c r="C120" s="22"/>
      <c r="D120" s="22"/>
      <c r="E120" s="22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>
        <f t="shared" ref="U120:U125" si="17">COUNT(C120,F120,I120,L120,O120,R120,#REF!)</f>
        <v>0</v>
      </c>
      <c r="V120" s="23">
        <f t="shared" ref="V120:V125" si="18">SUM(D120+G120+J120+M120+P120+S120)</f>
        <v>0</v>
      </c>
    </row>
    <row r="121" ht="15.75" customHeight="1">
      <c r="B121" s="21"/>
      <c r="C121" s="22"/>
      <c r="D121" s="22"/>
      <c r="E121" s="2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>
        <f t="shared" si="17"/>
        <v>0</v>
      </c>
      <c r="V121" s="23">
        <f t="shared" si="18"/>
        <v>0</v>
      </c>
    </row>
    <row r="122" ht="15.75" customHeight="1">
      <c r="B122" s="21"/>
      <c r="C122" s="22"/>
      <c r="D122" s="22"/>
      <c r="E122" s="2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f t="shared" si="17"/>
        <v>0</v>
      </c>
      <c r="V122" s="23">
        <f t="shared" si="18"/>
        <v>0</v>
      </c>
    </row>
    <row r="123" ht="15.75" customHeight="1">
      <c r="B123" s="21"/>
      <c r="C123" s="22"/>
      <c r="D123" s="22"/>
      <c r="E123" s="2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f t="shared" si="17"/>
        <v>0</v>
      </c>
      <c r="V123" s="23">
        <f t="shared" si="18"/>
        <v>0</v>
      </c>
    </row>
    <row r="124" ht="15.75" customHeight="1">
      <c r="B124" s="21"/>
      <c r="C124" s="22"/>
      <c r="D124" s="22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f t="shared" si="17"/>
        <v>0</v>
      </c>
      <c r="V124" s="23">
        <f t="shared" si="18"/>
        <v>0</v>
      </c>
    </row>
    <row r="125" ht="15.75" customHeight="1">
      <c r="B125" s="21"/>
      <c r="C125" s="22"/>
      <c r="D125" s="22"/>
      <c r="E125" s="2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>
        <f t="shared" si="17"/>
        <v>0</v>
      </c>
      <c r="V125" s="23">
        <f t="shared" si="18"/>
        <v>0</v>
      </c>
    </row>
    <row r="126" ht="15.75" customHeight="1">
      <c r="B126" s="2" t="s">
        <v>45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</row>
    <row r="127" ht="15.75" customHeight="1">
      <c r="B127" s="5" t="s">
        <v>1</v>
      </c>
      <c r="C127" s="6" t="s">
        <v>2</v>
      </c>
      <c r="D127" s="7"/>
      <c r="E127" s="8" t="s">
        <v>3</v>
      </c>
      <c r="F127" s="6" t="s">
        <v>2</v>
      </c>
      <c r="G127" s="7"/>
      <c r="H127" s="8" t="s">
        <v>3</v>
      </c>
      <c r="I127" s="6" t="s">
        <v>2</v>
      </c>
      <c r="J127" s="7"/>
      <c r="K127" s="8" t="s">
        <v>3</v>
      </c>
      <c r="L127" s="6" t="s">
        <v>2</v>
      </c>
      <c r="M127" s="7"/>
      <c r="N127" s="8" t="s">
        <v>3</v>
      </c>
      <c r="O127" s="6" t="s">
        <v>2</v>
      </c>
      <c r="P127" s="7"/>
      <c r="Q127" s="8" t="s">
        <v>3</v>
      </c>
      <c r="R127" s="6" t="s">
        <v>2</v>
      </c>
      <c r="S127" s="7"/>
      <c r="T127" s="9" t="s">
        <v>3</v>
      </c>
      <c r="U127" s="6" t="s">
        <v>4</v>
      </c>
      <c r="V127" s="7"/>
    </row>
    <row r="128" ht="15.75" customHeight="1">
      <c r="B128" s="10" t="s">
        <v>5</v>
      </c>
      <c r="C128" s="11">
        <v>45948.0</v>
      </c>
      <c r="D128" s="12"/>
      <c r="E128" s="13"/>
      <c r="F128" s="14"/>
      <c r="G128" s="12"/>
      <c r="H128" s="15"/>
      <c r="I128" s="14"/>
      <c r="J128" s="12"/>
      <c r="K128" s="13"/>
      <c r="L128" s="14"/>
      <c r="M128" s="12"/>
      <c r="N128" s="13"/>
      <c r="O128" s="14"/>
      <c r="P128" s="12"/>
      <c r="Q128" s="13"/>
      <c r="R128" s="14"/>
      <c r="S128" s="12"/>
      <c r="T128" s="16"/>
      <c r="U128" s="17" t="s">
        <v>6</v>
      </c>
      <c r="V128" s="17" t="s">
        <v>7</v>
      </c>
    </row>
    <row r="129">
      <c r="B129" s="18"/>
      <c r="C129" s="19" t="s">
        <v>8</v>
      </c>
      <c r="D129" s="19" t="s">
        <v>9</v>
      </c>
      <c r="E129" s="20"/>
      <c r="F129" s="19" t="s">
        <v>8</v>
      </c>
      <c r="G129" s="19" t="s">
        <v>9</v>
      </c>
      <c r="H129" s="20"/>
      <c r="I129" s="19" t="s">
        <v>8</v>
      </c>
      <c r="J129" s="19" t="s">
        <v>9</v>
      </c>
      <c r="K129" s="20"/>
      <c r="L129" s="19" t="s">
        <v>8</v>
      </c>
      <c r="M129" s="19" t="s">
        <v>9</v>
      </c>
      <c r="N129" s="20"/>
      <c r="O129" s="19" t="s">
        <v>8</v>
      </c>
      <c r="P129" s="19" t="s">
        <v>9</v>
      </c>
      <c r="Q129" s="20"/>
      <c r="R129" s="19" t="s">
        <v>8</v>
      </c>
      <c r="S129" s="19" t="s">
        <v>9</v>
      </c>
      <c r="T129" s="20"/>
      <c r="U129" s="19" t="s">
        <v>10</v>
      </c>
      <c r="V129" s="19" t="s">
        <v>9</v>
      </c>
    </row>
    <row r="130" ht="15.75" customHeight="1">
      <c r="B130" s="21"/>
      <c r="C130" s="22"/>
      <c r="D130" s="22"/>
      <c r="E130" s="22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>
        <f t="shared" ref="U130:U133" si="19">COUNT(C130,F130,I130,L130,O130,R130,#REF!)</f>
        <v>0</v>
      </c>
      <c r="V130" s="23">
        <f t="shared" ref="V130:V133" si="20">SUM(D130+G130+J130+M130+P130+S130)</f>
        <v>0</v>
      </c>
    </row>
    <row r="131" ht="15.75" customHeight="1">
      <c r="B131" s="21"/>
      <c r="C131" s="22"/>
      <c r="D131" s="22"/>
      <c r="E131" s="2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>
        <f t="shared" si="19"/>
        <v>0</v>
      </c>
      <c r="V131" s="23">
        <f t="shared" si="20"/>
        <v>0</v>
      </c>
    </row>
    <row r="132" ht="15.75" customHeight="1">
      <c r="B132" s="21"/>
      <c r="C132" s="22"/>
      <c r="D132" s="22"/>
      <c r="E132" s="2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f t="shared" si="19"/>
        <v>0</v>
      </c>
      <c r="V132" s="23">
        <f t="shared" si="20"/>
        <v>0</v>
      </c>
    </row>
    <row r="133" ht="15.75" customHeight="1">
      <c r="B133" s="21" t="s">
        <v>25</v>
      </c>
      <c r="C133" s="22"/>
      <c r="D133" s="22"/>
      <c r="E133" s="2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f t="shared" si="19"/>
        <v>0</v>
      </c>
      <c r="V133" s="23">
        <f t="shared" si="20"/>
        <v>0</v>
      </c>
    </row>
    <row r="134" ht="15.75" customHeight="1">
      <c r="B134" s="2" t="s">
        <v>46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</row>
    <row r="135" ht="15.75" customHeight="1">
      <c r="B135" s="5" t="s">
        <v>1</v>
      </c>
      <c r="C135" s="6" t="s">
        <v>2</v>
      </c>
      <c r="D135" s="7"/>
      <c r="E135" s="8" t="s">
        <v>3</v>
      </c>
      <c r="F135" s="6" t="s">
        <v>2</v>
      </c>
      <c r="G135" s="7"/>
      <c r="H135" s="8" t="s">
        <v>3</v>
      </c>
      <c r="I135" s="6" t="s">
        <v>2</v>
      </c>
      <c r="J135" s="7"/>
      <c r="K135" s="8" t="s">
        <v>3</v>
      </c>
      <c r="L135" s="6" t="s">
        <v>2</v>
      </c>
      <c r="M135" s="7"/>
      <c r="N135" s="8" t="s">
        <v>3</v>
      </c>
      <c r="O135" s="6" t="s">
        <v>2</v>
      </c>
      <c r="P135" s="7"/>
      <c r="Q135" s="8" t="s">
        <v>3</v>
      </c>
      <c r="R135" s="6" t="s">
        <v>2</v>
      </c>
      <c r="S135" s="7"/>
      <c r="T135" s="9" t="s">
        <v>3</v>
      </c>
      <c r="U135" s="6" t="s">
        <v>4</v>
      </c>
      <c r="V135" s="7"/>
    </row>
    <row r="136" ht="15.75" customHeight="1">
      <c r="B136" s="10" t="s">
        <v>5</v>
      </c>
      <c r="C136" s="11">
        <v>45948.0</v>
      </c>
      <c r="D136" s="12"/>
      <c r="E136" s="13"/>
      <c r="F136" s="14"/>
      <c r="G136" s="12"/>
      <c r="H136" s="15"/>
      <c r="I136" s="14"/>
      <c r="J136" s="12"/>
      <c r="K136" s="13"/>
      <c r="L136" s="14"/>
      <c r="M136" s="12"/>
      <c r="N136" s="13"/>
      <c r="O136" s="14"/>
      <c r="P136" s="12"/>
      <c r="Q136" s="13"/>
      <c r="R136" s="14"/>
      <c r="S136" s="12"/>
      <c r="T136" s="16"/>
      <c r="U136" s="17" t="s">
        <v>6</v>
      </c>
      <c r="V136" s="17" t="s">
        <v>7</v>
      </c>
    </row>
    <row r="137">
      <c r="B137" s="18"/>
      <c r="C137" s="19" t="s">
        <v>8</v>
      </c>
      <c r="D137" s="19" t="s">
        <v>9</v>
      </c>
      <c r="E137" s="20"/>
      <c r="F137" s="19" t="s">
        <v>8</v>
      </c>
      <c r="G137" s="19" t="s">
        <v>9</v>
      </c>
      <c r="H137" s="20"/>
      <c r="I137" s="19" t="s">
        <v>8</v>
      </c>
      <c r="J137" s="19" t="s">
        <v>9</v>
      </c>
      <c r="K137" s="20"/>
      <c r="L137" s="19" t="s">
        <v>8</v>
      </c>
      <c r="M137" s="19" t="s">
        <v>9</v>
      </c>
      <c r="N137" s="20"/>
      <c r="O137" s="19" t="s">
        <v>8</v>
      </c>
      <c r="P137" s="19" t="s">
        <v>9</v>
      </c>
      <c r="Q137" s="20"/>
      <c r="R137" s="19" t="s">
        <v>8</v>
      </c>
      <c r="S137" s="19" t="s">
        <v>9</v>
      </c>
      <c r="T137" s="20"/>
      <c r="U137" s="19" t="s">
        <v>10</v>
      </c>
      <c r="V137" s="19" t="s">
        <v>9</v>
      </c>
    </row>
    <row r="138" ht="15.75" customHeight="1">
      <c r="B138" s="21"/>
      <c r="C138" s="22"/>
      <c r="D138" s="22"/>
      <c r="E138" s="22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>
        <f t="shared" ref="U138:U141" si="21">COUNT(C138,F138,I138,L138,O138,R138,#REF!)</f>
        <v>0</v>
      </c>
      <c r="V138" s="23">
        <f t="shared" ref="V138:V141" si="22">SUM(D138+G138+J138+M138+P138+S138)</f>
        <v>0</v>
      </c>
    </row>
    <row r="139" ht="15.75" customHeight="1">
      <c r="B139" s="21"/>
      <c r="C139" s="22"/>
      <c r="D139" s="22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f t="shared" si="21"/>
        <v>0</v>
      </c>
      <c r="V139" s="23">
        <f t="shared" si="22"/>
        <v>0</v>
      </c>
    </row>
    <row r="140" ht="15.75" customHeight="1">
      <c r="B140" s="21"/>
      <c r="C140" s="22"/>
      <c r="D140" s="22"/>
      <c r="E140" s="2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f t="shared" si="21"/>
        <v>0</v>
      </c>
      <c r="V140" s="23">
        <f t="shared" si="22"/>
        <v>0</v>
      </c>
    </row>
    <row r="141" ht="15.75" customHeight="1">
      <c r="B141" s="21"/>
      <c r="C141" s="22"/>
      <c r="D141" s="22"/>
      <c r="E141" s="2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f t="shared" si="21"/>
        <v>0</v>
      </c>
      <c r="V141" s="23">
        <f t="shared" si="22"/>
        <v>0</v>
      </c>
    </row>
    <row r="142" ht="15.75" customHeight="1">
      <c r="B142" s="31" t="s">
        <v>47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3"/>
    </row>
    <row r="143" ht="15.75" customHeight="1">
      <c r="B143" s="5" t="s">
        <v>1</v>
      </c>
      <c r="C143" s="6" t="s">
        <v>2</v>
      </c>
      <c r="D143" s="7"/>
      <c r="E143" s="8" t="s">
        <v>3</v>
      </c>
      <c r="F143" s="6" t="s">
        <v>2</v>
      </c>
      <c r="G143" s="7"/>
      <c r="H143" s="8" t="s">
        <v>3</v>
      </c>
      <c r="I143" s="6" t="s">
        <v>2</v>
      </c>
      <c r="J143" s="7"/>
      <c r="K143" s="8" t="s">
        <v>3</v>
      </c>
      <c r="L143" s="6" t="s">
        <v>2</v>
      </c>
      <c r="M143" s="7"/>
      <c r="N143" s="8" t="s">
        <v>3</v>
      </c>
      <c r="O143" s="6" t="s">
        <v>2</v>
      </c>
      <c r="P143" s="7"/>
      <c r="Q143" s="8" t="s">
        <v>3</v>
      </c>
      <c r="R143" s="6" t="s">
        <v>2</v>
      </c>
      <c r="S143" s="7"/>
      <c r="T143" s="9" t="s">
        <v>3</v>
      </c>
      <c r="U143" s="6" t="s">
        <v>4</v>
      </c>
      <c r="V143" s="7"/>
    </row>
    <row r="144" ht="15.75" customHeight="1">
      <c r="B144" s="10" t="s">
        <v>5</v>
      </c>
      <c r="C144" s="11">
        <v>45948.0</v>
      </c>
      <c r="D144" s="12"/>
      <c r="E144" s="13"/>
      <c r="F144" s="14"/>
      <c r="G144" s="12"/>
      <c r="H144" s="15"/>
      <c r="I144" s="14"/>
      <c r="J144" s="12"/>
      <c r="K144" s="13"/>
      <c r="L144" s="14"/>
      <c r="M144" s="12"/>
      <c r="N144" s="13"/>
      <c r="O144" s="14"/>
      <c r="P144" s="12"/>
      <c r="Q144" s="13"/>
      <c r="R144" s="14"/>
      <c r="S144" s="12"/>
      <c r="T144" s="16"/>
      <c r="U144" s="17" t="s">
        <v>6</v>
      </c>
      <c r="V144" s="17" t="s">
        <v>7</v>
      </c>
    </row>
    <row r="145">
      <c r="B145" s="18"/>
      <c r="C145" s="19" t="s">
        <v>8</v>
      </c>
      <c r="D145" s="19" t="s">
        <v>9</v>
      </c>
      <c r="E145" s="20"/>
      <c r="F145" s="19" t="s">
        <v>8</v>
      </c>
      <c r="G145" s="19" t="s">
        <v>9</v>
      </c>
      <c r="H145" s="20"/>
      <c r="I145" s="19" t="s">
        <v>8</v>
      </c>
      <c r="J145" s="19" t="s">
        <v>9</v>
      </c>
      <c r="K145" s="20"/>
      <c r="L145" s="19" t="s">
        <v>8</v>
      </c>
      <c r="M145" s="19" t="s">
        <v>9</v>
      </c>
      <c r="N145" s="20"/>
      <c r="O145" s="19" t="s">
        <v>8</v>
      </c>
      <c r="P145" s="19" t="s">
        <v>9</v>
      </c>
      <c r="Q145" s="20"/>
      <c r="R145" s="19" t="s">
        <v>8</v>
      </c>
      <c r="S145" s="19" t="s">
        <v>9</v>
      </c>
      <c r="T145" s="20"/>
      <c r="U145" s="19" t="s">
        <v>10</v>
      </c>
      <c r="V145" s="19" t="s">
        <v>9</v>
      </c>
    </row>
    <row r="146" ht="15.75" customHeight="1">
      <c r="B146" s="2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f t="shared" ref="U146:U152" si="23">COUNT(C146,F146,I146,L146,O146,R146,#REF!)</f>
        <v>0</v>
      </c>
      <c r="V146" s="23">
        <f t="shared" ref="V146:V152" si="24">SUM(D146+G146+J146+M146+P146+S146)</f>
        <v>0</v>
      </c>
    </row>
    <row r="147" ht="15.75" customHeight="1">
      <c r="B147" s="21"/>
      <c r="C147" s="22"/>
      <c r="D147" s="22"/>
      <c r="E147" s="2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f t="shared" si="23"/>
        <v>0</v>
      </c>
      <c r="V147" s="23">
        <f t="shared" si="24"/>
        <v>0</v>
      </c>
    </row>
    <row r="148" ht="15.75" customHeight="1">
      <c r="B148" s="21"/>
      <c r="C148" s="22"/>
      <c r="D148" s="22"/>
      <c r="E148" s="2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f t="shared" si="23"/>
        <v>0</v>
      </c>
      <c r="V148" s="23">
        <f t="shared" si="24"/>
        <v>0</v>
      </c>
    </row>
    <row r="149" ht="15.75" customHeight="1">
      <c r="B149" s="21"/>
      <c r="C149" s="22"/>
      <c r="D149" s="22"/>
      <c r="E149" s="2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f t="shared" si="23"/>
        <v>0</v>
      </c>
      <c r="V149" s="23">
        <f t="shared" si="24"/>
        <v>0</v>
      </c>
    </row>
    <row r="150" ht="15.75" customHeight="1">
      <c r="B150" s="21"/>
      <c r="C150" s="22"/>
      <c r="D150" s="22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f t="shared" si="23"/>
        <v>0</v>
      </c>
      <c r="V150" s="23">
        <f t="shared" si="24"/>
        <v>0</v>
      </c>
    </row>
    <row r="151" ht="15.75" customHeight="1">
      <c r="B151" s="21"/>
      <c r="C151" s="22"/>
      <c r="D151" s="22"/>
      <c r="E151" s="2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f t="shared" si="23"/>
        <v>0</v>
      </c>
      <c r="V151" s="23">
        <f t="shared" si="24"/>
        <v>0</v>
      </c>
    </row>
    <row r="152" ht="15.75" customHeight="1">
      <c r="B152" s="21"/>
      <c r="C152" s="22"/>
      <c r="D152" s="22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f t="shared" si="23"/>
        <v>0</v>
      </c>
      <c r="V152" s="23">
        <f t="shared" si="24"/>
        <v>0</v>
      </c>
    </row>
    <row r="153" ht="15.75" customHeight="1">
      <c r="B153" s="2" t="s">
        <v>48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</row>
    <row r="154" ht="15.75" customHeight="1">
      <c r="B154" s="5" t="s">
        <v>1</v>
      </c>
      <c r="C154" s="6" t="s">
        <v>2</v>
      </c>
      <c r="D154" s="7"/>
      <c r="E154" s="8" t="s">
        <v>3</v>
      </c>
      <c r="F154" s="6" t="s">
        <v>2</v>
      </c>
      <c r="G154" s="7"/>
      <c r="H154" s="8" t="s">
        <v>3</v>
      </c>
      <c r="I154" s="6" t="s">
        <v>2</v>
      </c>
      <c r="J154" s="7"/>
      <c r="K154" s="8" t="s">
        <v>3</v>
      </c>
      <c r="L154" s="6" t="s">
        <v>2</v>
      </c>
      <c r="M154" s="7"/>
      <c r="N154" s="8" t="s">
        <v>3</v>
      </c>
      <c r="O154" s="6" t="s">
        <v>2</v>
      </c>
      <c r="P154" s="7"/>
      <c r="Q154" s="8" t="s">
        <v>3</v>
      </c>
      <c r="R154" s="6" t="s">
        <v>2</v>
      </c>
      <c r="S154" s="7"/>
      <c r="T154" s="9" t="s">
        <v>3</v>
      </c>
      <c r="U154" s="6" t="s">
        <v>4</v>
      </c>
      <c r="V154" s="7"/>
    </row>
    <row r="155" ht="15.75" customHeight="1">
      <c r="B155" s="10" t="s">
        <v>5</v>
      </c>
      <c r="C155" s="11">
        <v>45948.0</v>
      </c>
      <c r="D155" s="12"/>
      <c r="E155" s="13"/>
      <c r="F155" s="11">
        <v>46095.0</v>
      </c>
      <c r="G155" s="12"/>
      <c r="H155" s="15"/>
      <c r="I155" s="11">
        <v>46095.0</v>
      </c>
      <c r="J155" s="12"/>
      <c r="K155" s="13"/>
      <c r="L155" s="14"/>
      <c r="M155" s="12"/>
      <c r="N155" s="13"/>
      <c r="O155" s="14"/>
      <c r="P155" s="12"/>
      <c r="Q155" s="13"/>
      <c r="R155" s="14"/>
      <c r="S155" s="12"/>
      <c r="T155" s="16"/>
      <c r="U155" s="17" t="s">
        <v>6</v>
      </c>
      <c r="V155" s="17" t="s">
        <v>7</v>
      </c>
    </row>
    <row r="156">
      <c r="B156" s="18"/>
      <c r="C156" s="19" t="s">
        <v>8</v>
      </c>
      <c r="D156" s="19" t="s">
        <v>9</v>
      </c>
      <c r="E156" s="20"/>
      <c r="F156" s="19" t="s">
        <v>8</v>
      </c>
      <c r="G156" s="19" t="s">
        <v>9</v>
      </c>
      <c r="H156" s="20"/>
      <c r="I156" s="19" t="s">
        <v>8</v>
      </c>
      <c r="J156" s="19" t="s">
        <v>9</v>
      </c>
      <c r="K156" s="20"/>
      <c r="L156" s="19" t="s">
        <v>8</v>
      </c>
      <c r="M156" s="19" t="s">
        <v>9</v>
      </c>
      <c r="N156" s="20"/>
      <c r="O156" s="19" t="s">
        <v>8</v>
      </c>
      <c r="P156" s="19" t="s">
        <v>9</v>
      </c>
      <c r="Q156" s="20"/>
      <c r="R156" s="19" t="s">
        <v>8</v>
      </c>
      <c r="S156" s="19" t="s">
        <v>9</v>
      </c>
      <c r="T156" s="20"/>
      <c r="U156" s="19" t="s">
        <v>10</v>
      </c>
      <c r="V156" s="19" t="s">
        <v>9</v>
      </c>
    </row>
    <row r="157" ht="15.75" customHeight="1">
      <c r="B157" s="25" t="s">
        <v>49</v>
      </c>
      <c r="C157" s="26">
        <v>2.0</v>
      </c>
      <c r="D157" s="26">
        <v>7.0</v>
      </c>
      <c r="E157" s="22"/>
      <c r="F157" s="27">
        <v>2.0</v>
      </c>
      <c r="G157" s="27">
        <v>7.0</v>
      </c>
      <c r="H157" s="19"/>
      <c r="I157" s="27">
        <v>1.0</v>
      </c>
      <c r="J157" s="27">
        <v>8.0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27">
        <v>3.0</v>
      </c>
      <c r="V157" s="23">
        <f>SUM(D157+G157+J157+M157+P157+S157)</f>
        <v>22</v>
      </c>
    </row>
    <row r="158" ht="15.75" customHeight="1">
      <c r="B158" s="25" t="s">
        <v>50</v>
      </c>
      <c r="C158" s="26"/>
      <c r="D158" s="26"/>
      <c r="E158" s="22"/>
      <c r="F158" s="27">
        <v>1.0</v>
      </c>
      <c r="G158" s="27">
        <v>8.0</v>
      </c>
      <c r="H158" s="19"/>
      <c r="I158" s="27">
        <v>2.0</v>
      </c>
      <c r="J158" s="27">
        <v>7.0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27">
        <v>2.0</v>
      </c>
      <c r="V158" s="30">
        <v>15.0</v>
      </c>
    </row>
    <row r="159" ht="15.75" customHeight="1">
      <c r="B159" s="25" t="s">
        <v>42</v>
      </c>
      <c r="C159" s="26">
        <v>1.0</v>
      </c>
      <c r="D159" s="26">
        <v>8.0</v>
      </c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27">
        <v>1.0</v>
      </c>
      <c r="V159" s="23">
        <f t="shared" ref="V159:V160" si="25">SUM(D159+G159+J159+M159+P159+S159)</f>
        <v>8</v>
      </c>
    </row>
    <row r="160" ht="15.75" customHeight="1">
      <c r="B160" s="25" t="s">
        <v>29</v>
      </c>
      <c r="C160" s="26">
        <v>3.0</v>
      </c>
      <c r="D160" s="26">
        <v>6.0</v>
      </c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>
        <f>COUNT(C160,F160,I160,L160,O160,R160,#REF!)</f>
        <v>1</v>
      </c>
      <c r="V160" s="23">
        <f t="shared" si="25"/>
        <v>6</v>
      </c>
    </row>
    <row r="161" ht="15.75" customHeight="1">
      <c r="B161" s="2" t="s">
        <v>51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</row>
    <row r="162" ht="15.75" customHeight="1">
      <c r="B162" s="5" t="s">
        <v>1</v>
      </c>
      <c r="C162" s="6" t="s">
        <v>2</v>
      </c>
      <c r="D162" s="7"/>
      <c r="E162" s="8" t="s">
        <v>3</v>
      </c>
      <c r="F162" s="6" t="s">
        <v>2</v>
      </c>
      <c r="G162" s="7"/>
      <c r="H162" s="8" t="s">
        <v>3</v>
      </c>
      <c r="I162" s="6" t="s">
        <v>2</v>
      </c>
      <c r="J162" s="7"/>
      <c r="K162" s="8" t="s">
        <v>3</v>
      </c>
      <c r="L162" s="6" t="s">
        <v>2</v>
      </c>
      <c r="M162" s="7"/>
      <c r="N162" s="8" t="s">
        <v>3</v>
      </c>
      <c r="O162" s="6" t="s">
        <v>2</v>
      </c>
      <c r="P162" s="7"/>
      <c r="Q162" s="8" t="s">
        <v>3</v>
      </c>
      <c r="R162" s="6" t="s">
        <v>2</v>
      </c>
      <c r="S162" s="7"/>
      <c r="T162" s="9" t="s">
        <v>3</v>
      </c>
      <c r="U162" s="6" t="s">
        <v>4</v>
      </c>
      <c r="V162" s="7"/>
    </row>
    <row r="163" ht="15.75" customHeight="1">
      <c r="B163" s="10" t="s">
        <v>5</v>
      </c>
      <c r="C163" s="11">
        <v>45948.0</v>
      </c>
      <c r="D163" s="12"/>
      <c r="E163" s="13"/>
      <c r="F163" s="14"/>
      <c r="G163" s="12"/>
      <c r="H163" s="15"/>
      <c r="I163" s="14"/>
      <c r="J163" s="12"/>
      <c r="K163" s="13"/>
      <c r="L163" s="14"/>
      <c r="M163" s="12"/>
      <c r="N163" s="13"/>
      <c r="O163" s="14"/>
      <c r="P163" s="12"/>
      <c r="Q163" s="13"/>
      <c r="R163" s="14"/>
      <c r="S163" s="12"/>
      <c r="T163" s="16"/>
      <c r="U163" s="17" t="s">
        <v>6</v>
      </c>
      <c r="V163" s="17" t="s">
        <v>7</v>
      </c>
    </row>
    <row r="164">
      <c r="B164" s="18"/>
      <c r="C164" s="19" t="s">
        <v>8</v>
      </c>
      <c r="D164" s="19" t="s">
        <v>9</v>
      </c>
      <c r="E164" s="20"/>
      <c r="F164" s="19" t="s">
        <v>8</v>
      </c>
      <c r="G164" s="19" t="s">
        <v>9</v>
      </c>
      <c r="H164" s="20"/>
      <c r="I164" s="19" t="s">
        <v>8</v>
      </c>
      <c r="J164" s="19" t="s">
        <v>9</v>
      </c>
      <c r="K164" s="20"/>
      <c r="L164" s="19" t="s">
        <v>8</v>
      </c>
      <c r="M164" s="19" t="s">
        <v>9</v>
      </c>
      <c r="N164" s="20"/>
      <c r="O164" s="19" t="s">
        <v>8</v>
      </c>
      <c r="P164" s="19" t="s">
        <v>9</v>
      </c>
      <c r="Q164" s="20"/>
      <c r="R164" s="19" t="s">
        <v>8</v>
      </c>
      <c r="S164" s="19" t="s">
        <v>9</v>
      </c>
      <c r="T164" s="20"/>
      <c r="U164" s="19" t="s">
        <v>10</v>
      </c>
      <c r="V164" s="19" t="s">
        <v>9</v>
      </c>
    </row>
    <row r="165" ht="15.75" customHeight="1">
      <c r="B165" s="25" t="s">
        <v>52</v>
      </c>
      <c r="C165" s="26">
        <v>1.0</v>
      </c>
      <c r="D165" s="26">
        <v>8.0</v>
      </c>
      <c r="E165" s="22"/>
      <c r="F165" s="27">
        <v>1.0</v>
      </c>
      <c r="G165" s="27">
        <v>8.0</v>
      </c>
      <c r="H165" s="19"/>
      <c r="I165" s="27">
        <v>2.0</v>
      </c>
      <c r="J165" s="27">
        <v>7.0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27">
        <v>3.0</v>
      </c>
      <c r="V165" s="23">
        <f>sum(D165,G165,J165,M165,P165,S165)</f>
        <v>23</v>
      </c>
    </row>
    <row r="166" ht="15.75" customHeight="1">
      <c r="B166" s="25" t="s">
        <v>18</v>
      </c>
      <c r="C166" s="26">
        <v>2.0</v>
      </c>
      <c r="D166" s="26">
        <v>7.0</v>
      </c>
      <c r="E166" s="22"/>
      <c r="F166" s="27">
        <v>3.0</v>
      </c>
      <c r="G166" s="27">
        <v>6.0</v>
      </c>
      <c r="H166" s="19"/>
      <c r="I166" s="27">
        <v>1.0</v>
      </c>
      <c r="J166" s="27">
        <v>8.0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f t="shared" ref="U166:U167" si="26">COUNT(C166,F166,I166,L166,O166,R166,#REF!)</f>
        <v>3</v>
      </c>
      <c r="V166" s="23">
        <f t="shared" ref="V166:V167" si="27">SUM(D166+G166+J166+M166+P166+S166)</f>
        <v>21</v>
      </c>
    </row>
    <row r="167" ht="15.75" customHeight="1">
      <c r="B167" s="25" t="s">
        <v>53</v>
      </c>
      <c r="C167" s="26">
        <v>3.0</v>
      </c>
      <c r="D167" s="26">
        <v>6.0</v>
      </c>
      <c r="E167" s="22"/>
      <c r="F167" s="27">
        <v>4.0</v>
      </c>
      <c r="G167" s="27">
        <v>5.0</v>
      </c>
      <c r="H167" s="19"/>
      <c r="I167" s="27">
        <v>4.0</v>
      </c>
      <c r="J167" s="27">
        <v>5.0</v>
      </c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f t="shared" si="26"/>
        <v>3</v>
      </c>
      <c r="V167" s="23">
        <f t="shared" si="27"/>
        <v>16</v>
      </c>
    </row>
    <row r="168" ht="15.75" customHeight="1">
      <c r="B168" s="25" t="s">
        <v>54</v>
      </c>
      <c r="C168" s="26"/>
      <c r="D168" s="26"/>
      <c r="E168" s="22"/>
      <c r="F168" s="27">
        <v>2.0</v>
      </c>
      <c r="G168" s="27">
        <v>7.0</v>
      </c>
      <c r="H168" s="19"/>
      <c r="I168" s="27">
        <v>3.0</v>
      </c>
      <c r="J168" s="27">
        <v>6.0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27">
        <v>2.0</v>
      </c>
      <c r="V168" s="30">
        <v>13.0</v>
      </c>
    </row>
    <row r="169" ht="15.75" customHeight="1">
      <c r="B169" s="25" t="s">
        <v>21</v>
      </c>
      <c r="C169" s="26">
        <v>4.0</v>
      </c>
      <c r="D169" s="26">
        <v>5.0</v>
      </c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f>COUNT(C169,F169,I169,L169,O169,R169,#REF!)</f>
        <v>1</v>
      </c>
      <c r="V169" s="23">
        <f>SUM(D169+G169+J169+M169+P169+S169)</f>
        <v>5</v>
      </c>
    </row>
    <row r="170" ht="15.75" customHeight="1">
      <c r="B170" s="2" t="s">
        <v>55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</row>
    <row r="171" ht="15.75" customHeight="1">
      <c r="B171" s="5" t="s">
        <v>1</v>
      </c>
      <c r="C171" s="6" t="s">
        <v>2</v>
      </c>
      <c r="D171" s="7"/>
      <c r="E171" s="8" t="s">
        <v>3</v>
      </c>
      <c r="F171" s="6" t="s">
        <v>2</v>
      </c>
      <c r="G171" s="7"/>
      <c r="H171" s="8" t="s">
        <v>3</v>
      </c>
      <c r="I171" s="6" t="s">
        <v>2</v>
      </c>
      <c r="J171" s="7"/>
      <c r="K171" s="8" t="s">
        <v>3</v>
      </c>
      <c r="L171" s="6" t="s">
        <v>2</v>
      </c>
      <c r="M171" s="7"/>
      <c r="N171" s="8" t="s">
        <v>3</v>
      </c>
      <c r="O171" s="6" t="s">
        <v>2</v>
      </c>
      <c r="P171" s="7"/>
      <c r="Q171" s="8" t="s">
        <v>3</v>
      </c>
      <c r="R171" s="6" t="s">
        <v>2</v>
      </c>
      <c r="S171" s="7"/>
      <c r="T171" s="9" t="s">
        <v>3</v>
      </c>
      <c r="U171" s="6" t="s">
        <v>4</v>
      </c>
      <c r="V171" s="7"/>
    </row>
    <row r="172" ht="15.75" customHeight="1">
      <c r="B172" s="10" t="s">
        <v>5</v>
      </c>
      <c r="C172" s="11">
        <v>45948.0</v>
      </c>
      <c r="D172" s="12"/>
      <c r="E172" s="13"/>
      <c r="F172" s="14"/>
      <c r="G172" s="12"/>
      <c r="H172" s="15"/>
      <c r="I172" s="14"/>
      <c r="J172" s="12"/>
      <c r="K172" s="13"/>
      <c r="L172" s="14"/>
      <c r="M172" s="12"/>
      <c r="N172" s="13"/>
      <c r="O172" s="14"/>
      <c r="P172" s="12"/>
      <c r="Q172" s="13"/>
      <c r="R172" s="14"/>
      <c r="S172" s="12"/>
      <c r="T172" s="16"/>
      <c r="U172" s="17" t="s">
        <v>6</v>
      </c>
      <c r="V172" s="17" t="s">
        <v>7</v>
      </c>
    </row>
    <row r="173">
      <c r="B173" s="18"/>
      <c r="C173" s="19" t="s">
        <v>8</v>
      </c>
      <c r="D173" s="19" t="s">
        <v>9</v>
      </c>
      <c r="E173" s="20"/>
      <c r="F173" s="19" t="s">
        <v>8</v>
      </c>
      <c r="G173" s="19" t="s">
        <v>9</v>
      </c>
      <c r="H173" s="20"/>
      <c r="I173" s="19" t="s">
        <v>8</v>
      </c>
      <c r="J173" s="19" t="s">
        <v>9</v>
      </c>
      <c r="K173" s="20"/>
      <c r="L173" s="19" t="s">
        <v>8</v>
      </c>
      <c r="M173" s="19" t="s">
        <v>9</v>
      </c>
      <c r="N173" s="20"/>
      <c r="O173" s="19" t="s">
        <v>8</v>
      </c>
      <c r="P173" s="19" t="s">
        <v>9</v>
      </c>
      <c r="Q173" s="20"/>
      <c r="R173" s="19" t="s">
        <v>8</v>
      </c>
      <c r="S173" s="19" t="s">
        <v>9</v>
      </c>
      <c r="T173" s="20"/>
      <c r="U173" s="19" t="s">
        <v>10</v>
      </c>
      <c r="V173" s="19" t="s">
        <v>9</v>
      </c>
    </row>
    <row r="174" ht="15.75" customHeight="1">
      <c r="B174" s="25" t="s">
        <v>56</v>
      </c>
      <c r="C174" s="26">
        <v>2.0</v>
      </c>
      <c r="D174" s="26">
        <v>7.0</v>
      </c>
      <c r="E174" s="22"/>
      <c r="F174" s="27">
        <v>1.0</v>
      </c>
      <c r="G174" s="27">
        <v>8.0</v>
      </c>
      <c r="H174" s="19"/>
      <c r="I174" s="27">
        <v>3.0</v>
      </c>
      <c r="J174" s="27">
        <v>6.0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27">
        <v>3.0</v>
      </c>
      <c r="V174" s="23">
        <f>Sum(D174,G174,J174,M174,P174,S174)</f>
        <v>21</v>
      </c>
    </row>
    <row r="175" ht="15.75" customHeight="1">
      <c r="B175" s="25" t="s">
        <v>27</v>
      </c>
      <c r="C175" s="26">
        <v>3.0</v>
      </c>
      <c r="D175" s="26">
        <v>6.0</v>
      </c>
      <c r="E175" s="22"/>
      <c r="F175" s="27">
        <v>3.0</v>
      </c>
      <c r="G175" s="27">
        <v>6.0</v>
      </c>
      <c r="H175" s="19"/>
      <c r="I175" s="27">
        <v>1.0</v>
      </c>
      <c r="J175" s="27">
        <v>8.0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27">
        <v>3.0</v>
      </c>
      <c r="V175" s="23">
        <f>sum(D175,G175,J175,M175,P175,R175)</f>
        <v>20</v>
      </c>
    </row>
    <row r="176" ht="15.75" customHeight="1">
      <c r="B176" s="25" t="s">
        <v>57</v>
      </c>
      <c r="C176" s="26">
        <v>1.0</v>
      </c>
      <c r="D176" s="26">
        <v>8.0</v>
      </c>
      <c r="E176" s="22"/>
      <c r="F176" s="27">
        <v>4.0</v>
      </c>
      <c r="G176" s="27">
        <v>5.0</v>
      </c>
      <c r="H176" s="19"/>
      <c r="I176" s="27">
        <v>4.0</v>
      </c>
      <c r="J176" s="27">
        <v>5.0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27">
        <v>3.0</v>
      </c>
      <c r="V176" s="23">
        <f>SUM(D176+G176+J176+M176+P176+S176)</f>
        <v>18</v>
      </c>
    </row>
    <row r="177" ht="15.75" customHeight="1">
      <c r="B177" s="25" t="s">
        <v>58</v>
      </c>
      <c r="C177" s="26">
        <v>5.0</v>
      </c>
      <c r="D177" s="26">
        <v>4.0</v>
      </c>
      <c r="E177" s="22"/>
      <c r="F177" s="27">
        <v>2.0</v>
      </c>
      <c r="G177" s="27">
        <v>7.0</v>
      </c>
      <c r="H177" s="19"/>
      <c r="I177" s="27">
        <v>5.0</v>
      </c>
      <c r="J177" s="27">
        <v>4.0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27">
        <v>3.0</v>
      </c>
      <c r="V177" s="23">
        <f>Sum(D177,G177,J177,M177,P177,S177)</f>
        <v>15</v>
      </c>
    </row>
    <row r="178" ht="15.75" customHeight="1">
      <c r="B178" s="25" t="s">
        <v>59</v>
      </c>
      <c r="C178" s="22"/>
      <c r="D178" s="22"/>
      <c r="E178" s="22"/>
      <c r="F178" s="27">
        <v>5.0</v>
      </c>
      <c r="G178" s="27">
        <v>4.0</v>
      </c>
      <c r="H178" s="19"/>
      <c r="I178" s="27">
        <v>2.0</v>
      </c>
      <c r="J178" s="27">
        <v>7.0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27">
        <v>2.0</v>
      </c>
      <c r="V178" s="30">
        <v>11.0</v>
      </c>
    </row>
    <row r="179" ht="15.75" customHeight="1">
      <c r="B179" s="25" t="s">
        <v>60</v>
      </c>
      <c r="C179" s="26">
        <v>4.0</v>
      </c>
      <c r="D179" s="26">
        <v>5.0</v>
      </c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1.0</v>
      </c>
      <c r="V179" s="23">
        <f>sum(D179,G179,J179,M179,P179,S179)</f>
        <v>5</v>
      </c>
    </row>
    <row r="180" ht="15.75" customHeight="1">
      <c r="B180" s="25"/>
      <c r="C180" s="26"/>
      <c r="D180" s="26"/>
      <c r="E180" s="22"/>
      <c r="F180" s="27"/>
      <c r="G180" s="27"/>
      <c r="H180" s="19"/>
      <c r="I180" s="27"/>
      <c r="J180" s="27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23"/>
    </row>
    <row r="181" ht="15.75" customHeight="1">
      <c r="B181" s="31" t="s">
        <v>61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3"/>
    </row>
    <row r="182" ht="15.75" customHeight="1">
      <c r="B182" s="5" t="s">
        <v>1</v>
      </c>
      <c r="C182" s="6" t="s">
        <v>2</v>
      </c>
      <c r="D182" s="7"/>
      <c r="E182" s="8" t="s">
        <v>3</v>
      </c>
      <c r="F182" s="6" t="s">
        <v>2</v>
      </c>
      <c r="G182" s="7"/>
      <c r="H182" s="8" t="s">
        <v>3</v>
      </c>
      <c r="I182" s="6" t="s">
        <v>2</v>
      </c>
      <c r="J182" s="7"/>
      <c r="K182" s="8" t="s">
        <v>3</v>
      </c>
      <c r="L182" s="6" t="s">
        <v>2</v>
      </c>
      <c r="M182" s="7"/>
      <c r="N182" s="8" t="s">
        <v>3</v>
      </c>
      <c r="O182" s="6" t="s">
        <v>2</v>
      </c>
      <c r="P182" s="7"/>
      <c r="Q182" s="8" t="s">
        <v>3</v>
      </c>
      <c r="R182" s="6" t="s">
        <v>2</v>
      </c>
      <c r="S182" s="7"/>
      <c r="T182" s="9" t="s">
        <v>3</v>
      </c>
      <c r="U182" s="6" t="s">
        <v>4</v>
      </c>
      <c r="V182" s="7"/>
    </row>
    <row r="183" ht="15.75" customHeight="1">
      <c r="B183" s="10" t="s">
        <v>5</v>
      </c>
      <c r="C183" s="11">
        <v>45948.0</v>
      </c>
      <c r="D183" s="12"/>
      <c r="E183" s="13"/>
      <c r="F183" s="14"/>
      <c r="G183" s="12"/>
      <c r="H183" s="15"/>
      <c r="I183" s="14"/>
      <c r="J183" s="12"/>
      <c r="K183" s="13"/>
      <c r="L183" s="14"/>
      <c r="M183" s="12"/>
      <c r="N183" s="13"/>
      <c r="O183" s="14"/>
      <c r="P183" s="12"/>
      <c r="Q183" s="13"/>
      <c r="R183" s="14"/>
      <c r="S183" s="12"/>
      <c r="T183" s="16"/>
      <c r="U183" s="17" t="s">
        <v>6</v>
      </c>
      <c r="V183" s="17" t="s">
        <v>7</v>
      </c>
    </row>
    <row r="184">
      <c r="B184" s="18"/>
      <c r="C184" s="19" t="s">
        <v>8</v>
      </c>
      <c r="D184" s="19" t="s">
        <v>9</v>
      </c>
      <c r="E184" s="20"/>
      <c r="F184" s="19" t="s">
        <v>8</v>
      </c>
      <c r="G184" s="19" t="s">
        <v>9</v>
      </c>
      <c r="H184" s="20"/>
      <c r="I184" s="19" t="s">
        <v>8</v>
      </c>
      <c r="J184" s="19" t="s">
        <v>9</v>
      </c>
      <c r="K184" s="20"/>
      <c r="L184" s="19" t="s">
        <v>8</v>
      </c>
      <c r="M184" s="19" t="s">
        <v>9</v>
      </c>
      <c r="N184" s="20"/>
      <c r="O184" s="19" t="s">
        <v>8</v>
      </c>
      <c r="P184" s="19" t="s">
        <v>9</v>
      </c>
      <c r="Q184" s="20"/>
      <c r="R184" s="19" t="s">
        <v>8</v>
      </c>
      <c r="S184" s="19" t="s">
        <v>9</v>
      </c>
      <c r="T184" s="20"/>
      <c r="U184" s="19" t="s">
        <v>10</v>
      </c>
      <c r="V184" s="19" t="s">
        <v>9</v>
      </c>
    </row>
    <row r="185" ht="15.75" customHeight="1">
      <c r="B185" s="34" t="s">
        <v>20</v>
      </c>
      <c r="C185" s="35">
        <v>3.0</v>
      </c>
      <c r="D185" s="35">
        <v>6.0</v>
      </c>
      <c r="E185" s="36"/>
      <c r="F185" s="40">
        <v>2.0</v>
      </c>
      <c r="G185" s="40">
        <v>7.0</v>
      </c>
      <c r="H185" s="36"/>
      <c r="I185" s="40">
        <v>2.0</v>
      </c>
      <c r="J185" s="40">
        <v>7.0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5">
        <f>COUNT(C185,F185,I185,L185,O185,R185,#REF!)</f>
        <v>3</v>
      </c>
      <c r="V185" s="38">
        <f t="shared" ref="V185:V186" si="28">SUM(D185+G185+J185+M185+P185+S185)</f>
        <v>20</v>
      </c>
    </row>
    <row r="186" ht="15.75" customHeight="1">
      <c r="B186" s="25" t="s">
        <v>62</v>
      </c>
      <c r="C186" s="26">
        <v>2.0</v>
      </c>
      <c r="D186" s="26">
        <v>7.0</v>
      </c>
      <c r="E186" s="22"/>
      <c r="F186" s="27">
        <v>1.0</v>
      </c>
      <c r="G186" s="27">
        <v>8.0</v>
      </c>
      <c r="H186" s="19"/>
      <c r="I186" s="27">
        <v>5.0</v>
      </c>
      <c r="J186" s="27">
        <v>4.0</v>
      </c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>
        <f>COUNT(C186,F186,I186,L186,O186,R186,#REF!)</f>
        <v>3</v>
      </c>
      <c r="V186" s="23">
        <f t="shared" si="28"/>
        <v>19</v>
      </c>
    </row>
    <row r="187" ht="15.75" customHeight="1">
      <c r="B187" s="25" t="s">
        <v>21</v>
      </c>
      <c r="C187" s="26">
        <v>6.0</v>
      </c>
      <c r="D187" s="26">
        <v>3.0</v>
      </c>
      <c r="E187" s="22"/>
      <c r="F187" s="27">
        <v>3.0</v>
      </c>
      <c r="G187" s="27">
        <v>5.0</v>
      </c>
      <c r="H187" s="19"/>
      <c r="I187" s="27">
        <v>1.0</v>
      </c>
      <c r="J187" s="27">
        <v>8.0</v>
      </c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27">
        <v>3.0</v>
      </c>
      <c r="V187" s="23">
        <f t="shared" ref="V187:V188" si="29">sum(D187,G187,J187,M187,P187,S187)</f>
        <v>16</v>
      </c>
    </row>
    <row r="188" ht="15.75" customHeight="1">
      <c r="B188" s="25" t="s">
        <v>63</v>
      </c>
      <c r="C188" s="26">
        <v>4.0</v>
      </c>
      <c r="D188" s="26">
        <v>5.0</v>
      </c>
      <c r="E188" s="22"/>
      <c r="F188" s="27">
        <v>5.0</v>
      </c>
      <c r="G188" s="27">
        <v>4.0</v>
      </c>
      <c r="H188" s="19"/>
      <c r="I188" s="27">
        <v>4.0</v>
      </c>
      <c r="J188" s="27">
        <v>5.0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27">
        <v>3.0</v>
      </c>
      <c r="V188" s="23">
        <f t="shared" si="29"/>
        <v>14</v>
      </c>
    </row>
    <row r="189" ht="15.75" customHeight="1">
      <c r="B189" s="25" t="s">
        <v>64</v>
      </c>
      <c r="C189" s="26">
        <v>1.0</v>
      </c>
      <c r="D189" s="26">
        <v>8.0</v>
      </c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27">
        <v>1.0</v>
      </c>
      <c r="V189" s="23">
        <f>SUM(D189+G189+J189+M189+P189+S189)</f>
        <v>8</v>
      </c>
    </row>
    <row r="190" ht="15.75" customHeight="1">
      <c r="B190" s="25" t="s">
        <v>19</v>
      </c>
      <c r="C190" s="26">
        <v>5.0</v>
      </c>
      <c r="D190" s="26">
        <v>4.0</v>
      </c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27">
        <v>1.0</v>
      </c>
      <c r="V190" s="23">
        <f>sum(D190,G190,J190,M190,P190,S190)</f>
        <v>4</v>
      </c>
    </row>
    <row r="191" ht="15.75" customHeight="1">
      <c r="B191" s="25"/>
      <c r="C191" s="26"/>
      <c r="D191" s="26"/>
      <c r="E191" s="22"/>
      <c r="F191" s="27"/>
      <c r="G191" s="27"/>
      <c r="H191" s="19"/>
      <c r="I191" s="27"/>
      <c r="J191" s="27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27"/>
      <c r="V191" s="23"/>
    </row>
    <row r="192" ht="15.75" customHeight="1">
      <c r="B192" s="2" t="s">
        <v>65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</row>
    <row r="193" ht="15.75" customHeight="1">
      <c r="B193" s="5" t="s">
        <v>1</v>
      </c>
      <c r="C193" s="6" t="s">
        <v>2</v>
      </c>
      <c r="D193" s="7"/>
      <c r="E193" s="8" t="s">
        <v>3</v>
      </c>
      <c r="F193" s="6" t="s">
        <v>2</v>
      </c>
      <c r="G193" s="7"/>
      <c r="H193" s="8" t="s">
        <v>3</v>
      </c>
      <c r="I193" s="6" t="s">
        <v>2</v>
      </c>
      <c r="J193" s="7"/>
      <c r="K193" s="8" t="s">
        <v>3</v>
      </c>
      <c r="L193" s="6" t="s">
        <v>2</v>
      </c>
      <c r="M193" s="7"/>
      <c r="N193" s="8" t="s">
        <v>3</v>
      </c>
      <c r="O193" s="6" t="s">
        <v>2</v>
      </c>
      <c r="P193" s="7"/>
      <c r="Q193" s="8" t="s">
        <v>3</v>
      </c>
      <c r="R193" s="6" t="s">
        <v>2</v>
      </c>
      <c r="S193" s="7"/>
      <c r="T193" s="9" t="s">
        <v>3</v>
      </c>
      <c r="U193" s="6" t="s">
        <v>4</v>
      </c>
      <c r="V193" s="7"/>
    </row>
    <row r="194" ht="15.75" customHeight="1">
      <c r="B194" s="10" t="s">
        <v>5</v>
      </c>
      <c r="C194" s="11">
        <v>45948.0</v>
      </c>
      <c r="D194" s="12"/>
      <c r="E194" s="13"/>
      <c r="F194" s="14"/>
      <c r="G194" s="12"/>
      <c r="H194" s="15"/>
      <c r="I194" s="14"/>
      <c r="J194" s="12"/>
      <c r="K194" s="13"/>
      <c r="L194" s="14"/>
      <c r="M194" s="12"/>
      <c r="N194" s="13"/>
      <c r="O194" s="14"/>
      <c r="P194" s="12"/>
      <c r="Q194" s="13"/>
      <c r="R194" s="14"/>
      <c r="S194" s="12"/>
      <c r="T194" s="16"/>
      <c r="U194" s="17" t="s">
        <v>6</v>
      </c>
      <c r="V194" s="17" t="s">
        <v>7</v>
      </c>
    </row>
    <row r="195">
      <c r="B195" s="18"/>
      <c r="C195" s="19" t="s">
        <v>8</v>
      </c>
      <c r="D195" s="19" t="s">
        <v>9</v>
      </c>
      <c r="E195" s="20"/>
      <c r="F195" s="19" t="s">
        <v>8</v>
      </c>
      <c r="G195" s="19" t="s">
        <v>9</v>
      </c>
      <c r="H195" s="20"/>
      <c r="I195" s="19" t="s">
        <v>8</v>
      </c>
      <c r="J195" s="19" t="s">
        <v>9</v>
      </c>
      <c r="K195" s="20"/>
      <c r="L195" s="19" t="s">
        <v>8</v>
      </c>
      <c r="M195" s="19" t="s">
        <v>9</v>
      </c>
      <c r="N195" s="20"/>
      <c r="O195" s="19" t="s">
        <v>8</v>
      </c>
      <c r="P195" s="19" t="s">
        <v>9</v>
      </c>
      <c r="Q195" s="20"/>
      <c r="R195" s="19" t="s">
        <v>8</v>
      </c>
      <c r="S195" s="19" t="s">
        <v>9</v>
      </c>
      <c r="T195" s="20"/>
      <c r="U195" s="19" t="s">
        <v>10</v>
      </c>
      <c r="V195" s="19" t="s">
        <v>9</v>
      </c>
    </row>
    <row r="196" ht="15.75" customHeight="1">
      <c r="B196" s="25"/>
      <c r="C196" s="26"/>
      <c r="D196" s="26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>
        <f t="shared" ref="U196:U199" si="30">COUNT(C196,F196,I196,L196,O196,R196,#REF!)</f>
        <v>0</v>
      </c>
      <c r="V196" s="23">
        <f t="shared" ref="V196:V199" si="31">SUM(D196+G196+J196+M196+P196+S196)</f>
        <v>0</v>
      </c>
    </row>
    <row r="197" ht="15.75" customHeight="1">
      <c r="B197" s="21"/>
      <c r="C197" s="22"/>
      <c r="D197" s="22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f t="shared" si="30"/>
        <v>0</v>
      </c>
      <c r="V197" s="23">
        <f t="shared" si="31"/>
        <v>0</v>
      </c>
    </row>
    <row r="198" ht="15.75" customHeight="1">
      <c r="B198" s="21"/>
      <c r="C198" s="22"/>
      <c r="D198" s="22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f t="shared" si="30"/>
        <v>0</v>
      </c>
      <c r="V198" s="23">
        <f t="shared" si="31"/>
        <v>0</v>
      </c>
    </row>
    <row r="199" ht="15.75" customHeight="1">
      <c r="B199" s="21" t="s">
        <v>25</v>
      </c>
      <c r="C199" s="22"/>
      <c r="D199" s="22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f t="shared" si="30"/>
        <v>0</v>
      </c>
      <c r="V199" s="23">
        <f t="shared" si="31"/>
        <v>0</v>
      </c>
    </row>
    <row r="200" ht="15.75" customHeight="1">
      <c r="B200" s="2" t="s">
        <v>66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</row>
    <row r="201" ht="15.75" customHeight="1">
      <c r="B201" s="5" t="s">
        <v>1</v>
      </c>
      <c r="C201" s="6" t="s">
        <v>2</v>
      </c>
      <c r="D201" s="7"/>
      <c r="E201" s="8" t="s">
        <v>3</v>
      </c>
      <c r="F201" s="6" t="s">
        <v>2</v>
      </c>
      <c r="G201" s="7"/>
      <c r="H201" s="8" t="s">
        <v>3</v>
      </c>
      <c r="I201" s="6" t="s">
        <v>2</v>
      </c>
      <c r="J201" s="7"/>
      <c r="K201" s="8" t="s">
        <v>3</v>
      </c>
      <c r="L201" s="6" t="s">
        <v>2</v>
      </c>
      <c r="M201" s="7"/>
      <c r="N201" s="8" t="s">
        <v>3</v>
      </c>
      <c r="O201" s="6" t="s">
        <v>2</v>
      </c>
      <c r="P201" s="7"/>
      <c r="Q201" s="8" t="s">
        <v>3</v>
      </c>
      <c r="R201" s="6" t="s">
        <v>2</v>
      </c>
      <c r="S201" s="7"/>
      <c r="T201" s="9" t="s">
        <v>3</v>
      </c>
      <c r="U201" s="6" t="s">
        <v>4</v>
      </c>
      <c r="V201" s="7"/>
    </row>
    <row r="202" ht="15.75" customHeight="1">
      <c r="B202" s="10" t="s">
        <v>5</v>
      </c>
      <c r="C202" s="11">
        <v>45948.0</v>
      </c>
      <c r="D202" s="12"/>
      <c r="E202" s="13"/>
      <c r="F202" s="14"/>
      <c r="G202" s="12"/>
      <c r="H202" s="15"/>
      <c r="I202" s="14"/>
      <c r="J202" s="12"/>
      <c r="K202" s="13"/>
      <c r="L202" s="14"/>
      <c r="M202" s="12"/>
      <c r="N202" s="13"/>
      <c r="O202" s="14"/>
      <c r="P202" s="12"/>
      <c r="Q202" s="13"/>
      <c r="R202" s="14"/>
      <c r="S202" s="12"/>
      <c r="T202" s="16"/>
      <c r="U202" s="17" t="s">
        <v>6</v>
      </c>
      <c r="V202" s="17" t="s">
        <v>7</v>
      </c>
    </row>
    <row r="203">
      <c r="B203" s="18"/>
      <c r="C203" s="19" t="s">
        <v>8</v>
      </c>
      <c r="D203" s="19" t="s">
        <v>9</v>
      </c>
      <c r="E203" s="20"/>
      <c r="F203" s="19" t="s">
        <v>8</v>
      </c>
      <c r="G203" s="19" t="s">
        <v>9</v>
      </c>
      <c r="H203" s="20"/>
      <c r="I203" s="19" t="s">
        <v>8</v>
      </c>
      <c r="J203" s="19" t="s">
        <v>9</v>
      </c>
      <c r="K203" s="20"/>
      <c r="L203" s="19" t="s">
        <v>8</v>
      </c>
      <c r="M203" s="19" t="s">
        <v>9</v>
      </c>
      <c r="N203" s="20"/>
      <c r="O203" s="19" t="s">
        <v>8</v>
      </c>
      <c r="P203" s="19" t="s">
        <v>9</v>
      </c>
      <c r="Q203" s="20"/>
      <c r="R203" s="19" t="s">
        <v>8</v>
      </c>
      <c r="S203" s="19" t="s">
        <v>9</v>
      </c>
      <c r="T203" s="20"/>
      <c r="U203" s="19" t="s">
        <v>10</v>
      </c>
      <c r="V203" s="19" t="s">
        <v>9</v>
      </c>
    </row>
    <row r="204" ht="15.75" customHeight="1">
      <c r="B204" s="21"/>
      <c r="C204" s="22"/>
      <c r="D204" s="22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>
        <f t="shared" ref="U204:U207" si="32">COUNT(C204,F204,I204,L204,O204,R204,#REF!)</f>
        <v>0</v>
      </c>
      <c r="V204" s="23">
        <f t="shared" ref="V204:V207" si="33">SUM(D204+G204+J204+M204+P204+S204)</f>
        <v>0</v>
      </c>
    </row>
    <row r="205" ht="15.75" customHeight="1">
      <c r="B205" s="21"/>
      <c r="C205" s="22"/>
      <c r="D205" s="22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f t="shared" si="32"/>
        <v>0</v>
      </c>
      <c r="V205" s="23">
        <f t="shared" si="33"/>
        <v>0</v>
      </c>
    </row>
    <row r="206" ht="15.75" customHeight="1">
      <c r="B206" s="21"/>
      <c r="C206" s="22"/>
      <c r="D206" s="22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f t="shared" si="32"/>
        <v>0</v>
      </c>
      <c r="V206" s="23">
        <f t="shared" si="33"/>
        <v>0</v>
      </c>
    </row>
    <row r="207" ht="15.75" customHeight="1">
      <c r="B207" s="21"/>
      <c r="C207" s="22"/>
      <c r="D207" s="22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f t="shared" si="32"/>
        <v>0</v>
      </c>
      <c r="V207" s="23">
        <f t="shared" si="33"/>
        <v>0</v>
      </c>
    </row>
    <row r="208" ht="15.75" customHeight="1">
      <c r="B208" s="2" t="s">
        <v>67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</row>
    <row r="209" ht="15.75" customHeight="1">
      <c r="B209" s="5" t="s">
        <v>1</v>
      </c>
      <c r="C209" s="6" t="s">
        <v>2</v>
      </c>
      <c r="D209" s="7"/>
      <c r="E209" s="8" t="s">
        <v>3</v>
      </c>
      <c r="F209" s="6" t="s">
        <v>2</v>
      </c>
      <c r="G209" s="7"/>
      <c r="H209" s="8" t="s">
        <v>3</v>
      </c>
      <c r="I209" s="6" t="s">
        <v>2</v>
      </c>
      <c r="J209" s="7"/>
      <c r="K209" s="8" t="s">
        <v>3</v>
      </c>
      <c r="L209" s="6" t="s">
        <v>2</v>
      </c>
      <c r="M209" s="7"/>
      <c r="N209" s="8" t="s">
        <v>3</v>
      </c>
      <c r="O209" s="6" t="s">
        <v>2</v>
      </c>
      <c r="P209" s="7"/>
      <c r="Q209" s="8" t="s">
        <v>3</v>
      </c>
      <c r="R209" s="6" t="s">
        <v>2</v>
      </c>
      <c r="S209" s="7"/>
      <c r="T209" s="9" t="s">
        <v>3</v>
      </c>
      <c r="U209" s="6" t="s">
        <v>4</v>
      </c>
      <c r="V209" s="7"/>
    </row>
    <row r="210" ht="15.75" customHeight="1">
      <c r="B210" s="10" t="s">
        <v>5</v>
      </c>
      <c r="C210" s="11">
        <v>45948.0</v>
      </c>
      <c r="D210" s="12"/>
      <c r="E210" s="13"/>
      <c r="F210" s="11">
        <v>46095.0</v>
      </c>
      <c r="G210" s="12"/>
      <c r="H210" s="15"/>
      <c r="I210" s="11">
        <v>46095.0</v>
      </c>
      <c r="J210" s="12"/>
      <c r="K210" s="13"/>
      <c r="L210" s="14"/>
      <c r="M210" s="12"/>
      <c r="N210" s="13"/>
      <c r="O210" s="14"/>
      <c r="P210" s="12"/>
      <c r="Q210" s="13"/>
      <c r="R210" s="14"/>
      <c r="S210" s="12"/>
      <c r="T210" s="16"/>
      <c r="U210" s="17" t="s">
        <v>6</v>
      </c>
      <c r="V210" s="17" t="s">
        <v>7</v>
      </c>
    </row>
    <row r="211">
      <c r="B211" s="18"/>
      <c r="C211" s="19" t="s">
        <v>8</v>
      </c>
      <c r="D211" s="19" t="s">
        <v>9</v>
      </c>
      <c r="E211" s="20"/>
      <c r="F211" s="19" t="s">
        <v>8</v>
      </c>
      <c r="G211" s="19" t="s">
        <v>9</v>
      </c>
      <c r="H211" s="20"/>
      <c r="I211" s="19" t="s">
        <v>8</v>
      </c>
      <c r="J211" s="19" t="s">
        <v>9</v>
      </c>
      <c r="K211" s="20"/>
      <c r="L211" s="19" t="s">
        <v>8</v>
      </c>
      <c r="M211" s="19" t="s">
        <v>9</v>
      </c>
      <c r="N211" s="20"/>
      <c r="O211" s="19" t="s">
        <v>8</v>
      </c>
      <c r="P211" s="19" t="s">
        <v>9</v>
      </c>
      <c r="Q211" s="20"/>
      <c r="R211" s="19" t="s">
        <v>8</v>
      </c>
      <c r="S211" s="19" t="s">
        <v>9</v>
      </c>
      <c r="T211" s="20"/>
      <c r="U211" s="19" t="s">
        <v>10</v>
      </c>
      <c r="V211" s="19" t="s">
        <v>9</v>
      </c>
    </row>
    <row r="212" ht="15.75" customHeight="1">
      <c r="B212" s="25" t="s">
        <v>68</v>
      </c>
      <c r="C212" s="26">
        <v>2.0</v>
      </c>
      <c r="D212" s="26">
        <v>7.0</v>
      </c>
      <c r="E212" s="22"/>
      <c r="F212" s="27">
        <v>2.0</v>
      </c>
      <c r="G212" s="27">
        <v>7.0</v>
      </c>
      <c r="H212" s="19"/>
      <c r="I212" s="27">
        <v>2.0</v>
      </c>
      <c r="J212" s="27">
        <v>7.0</v>
      </c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f>COUNT(C212,F212,I212,L212,O212,R212,#REF!)</f>
        <v>3</v>
      </c>
      <c r="V212" s="23">
        <f>SUM(D212+G212+J212+M212+P212+S212)</f>
        <v>21</v>
      </c>
    </row>
    <row r="213" ht="15.75" customHeight="1">
      <c r="B213" s="25" t="s">
        <v>69</v>
      </c>
      <c r="C213" s="26"/>
      <c r="D213" s="26"/>
      <c r="E213" s="22"/>
      <c r="F213" s="27">
        <v>1.0</v>
      </c>
      <c r="G213" s="27">
        <v>8.0</v>
      </c>
      <c r="H213" s="19"/>
      <c r="I213" s="27">
        <v>1.0</v>
      </c>
      <c r="J213" s="27">
        <v>8.0</v>
      </c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27">
        <v>2.0</v>
      </c>
      <c r="V213" s="30">
        <v>16.0</v>
      </c>
    </row>
    <row r="214" ht="15.75" customHeight="1">
      <c r="B214" s="25" t="s">
        <v>50</v>
      </c>
      <c r="C214" s="22"/>
      <c r="D214" s="22"/>
      <c r="E214" s="22"/>
      <c r="F214" s="27">
        <v>4.0</v>
      </c>
      <c r="G214" s="27">
        <v>5.0</v>
      </c>
      <c r="H214" s="19"/>
      <c r="I214" s="27">
        <v>3.0</v>
      </c>
      <c r="J214" s="27">
        <v>6.0</v>
      </c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27">
        <v>2.0</v>
      </c>
      <c r="V214" s="30">
        <v>11.0</v>
      </c>
    </row>
    <row r="215" ht="15.75" customHeight="1">
      <c r="B215" s="25" t="s">
        <v>70</v>
      </c>
      <c r="C215" s="22"/>
      <c r="D215" s="22"/>
      <c r="E215" s="22"/>
      <c r="F215" s="27">
        <v>3.0</v>
      </c>
      <c r="G215" s="27">
        <v>6.0</v>
      </c>
      <c r="H215" s="19"/>
      <c r="I215" s="27">
        <v>4.0</v>
      </c>
      <c r="J215" s="27">
        <v>5.0</v>
      </c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>
        <f t="shared" ref="U215:U216" si="34">COUNT(C215,F215,I215,L215,O215,R215,#REF!)</f>
        <v>2</v>
      </c>
      <c r="V215" s="23">
        <f t="shared" ref="V215:V216" si="35">SUM(D215+G215+J215+M215+P215+S215)</f>
        <v>11</v>
      </c>
    </row>
    <row r="216" ht="15.75" customHeight="1">
      <c r="B216" s="25" t="s">
        <v>60</v>
      </c>
      <c r="C216" s="26">
        <v>1.0</v>
      </c>
      <c r="D216" s="26">
        <v>8.0</v>
      </c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f t="shared" si="34"/>
        <v>1</v>
      </c>
      <c r="V216" s="23">
        <f t="shared" si="35"/>
        <v>8</v>
      </c>
    </row>
    <row r="217" ht="15.75" customHeight="1">
      <c r="B217" s="25"/>
      <c r="C217" s="22"/>
      <c r="D217" s="22"/>
      <c r="E217" s="22"/>
      <c r="F217" s="27"/>
      <c r="G217" s="27"/>
      <c r="H217" s="19"/>
      <c r="I217" s="27"/>
      <c r="J217" s="27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30"/>
    </row>
    <row r="218" ht="15.75" customHeight="1">
      <c r="B218" s="25"/>
      <c r="C218" s="22"/>
      <c r="D218" s="22"/>
      <c r="E218" s="22"/>
      <c r="F218" s="27"/>
      <c r="G218" s="27"/>
      <c r="H218" s="19"/>
      <c r="I218" s="27"/>
      <c r="J218" s="27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23"/>
    </row>
    <row r="219" ht="15.75" customHeight="1">
      <c r="B219" s="2" t="s">
        <v>71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</row>
    <row r="220" ht="15.75" customHeight="1">
      <c r="B220" s="5" t="s">
        <v>1</v>
      </c>
      <c r="C220" s="6" t="s">
        <v>2</v>
      </c>
      <c r="D220" s="7"/>
      <c r="E220" s="8" t="s">
        <v>3</v>
      </c>
      <c r="F220" s="6" t="s">
        <v>2</v>
      </c>
      <c r="G220" s="7"/>
      <c r="H220" s="8" t="s">
        <v>3</v>
      </c>
      <c r="I220" s="6" t="s">
        <v>2</v>
      </c>
      <c r="J220" s="7"/>
      <c r="K220" s="8" t="s">
        <v>3</v>
      </c>
      <c r="L220" s="6" t="s">
        <v>2</v>
      </c>
      <c r="M220" s="7"/>
      <c r="N220" s="8" t="s">
        <v>3</v>
      </c>
      <c r="O220" s="6" t="s">
        <v>2</v>
      </c>
      <c r="P220" s="7"/>
      <c r="Q220" s="8" t="s">
        <v>3</v>
      </c>
      <c r="R220" s="6" t="s">
        <v>2</v>
      </c>
      <c r="S220" s="7"/>
      <c r="T220" s="9" t="s">
        <v>3</v>
      </c>
      <c r="U220" s="6" t="s">
        <v>4</v>
      </c>
      <c r="V220" s="7"/>
    </row>
    <row r="221" ht="15.75" customHeight="1">
      <c r="B221" s="10" t="s">
        <v>5</v>
      </c>
      <c r="C221" s="11">
        <v>45948.0</v>
      </c>
      <c r="D221" s="12"/>
      <c r="E221" s="13"/>
      <c r="F221" s="11">
        <v>46095.0</v>
      </c>
      <c r="G221" s="12"/>
      <c r="H221" s="15"/>
      <c r="I221" s="11">
        <v>46095.0</v>
      </c>
      <c r="J221" s="12"/>
      <c r="K221" s="13"/>
      <c r="L221" s="14"/>
      <c r="M221" s="12"/>
      <c r="N221" s="13"/>
      <c r="O221" s="14"/>
      <c r="P221" s="12"/>
      <c r="Q221" s="13"/>
      <c r="R221" s="14"/>
      <c r="S221" s="12"/>
      <c r="T221" s="16"/>
      <c r="U221" s="17" t="s">
        <v>6</v>
      </c>
      <c r="V221" s="17" t="s">
        <v>7</v>
      </c>
    </row>
    <row r="222">
      <c r="B222" s="18"/>
      <c r="C222" s="19" t="s">
        <v>8</v>
      </c>
      <c r="D222" s="19" t="s">
        <v>9</v>
      </c>
      <c r="E222" s="20"/>
      <c r="F222" s="19" t="s">
        <v>8</v>
      </c>
      <c r="G222" s="19" t="s">
        <v>9</v>
      </c>
      <c r="H222" s="20"/>
      <c r="I222" s="19" t="s">
        <v>8</v>
      </c>
      <c r="J222" s="19" t="s">
        <v>9</v>
      </c>
      <c r="K222" s="20"/>
      <c r="L222" s="19" t="s">
        <v>8</v>
      </c>
      <c r="M222" s="19" t="s">
        <v>9</v>
      </c>
      <c r="N222" s="20"/>
      <c r="O222" s="19" t="s">
        <v>8</v>
      </c>
      <c r="P222" s="19" t="s">
        <v>9</v>
      </c>
      <c r="Q222" s="20"/>
      <c r="R222" s="19" t="s">
        <v>8</v>
      </c>
      <c r="S222" s="19" t="s">
        <v>9</v>
      </c>
      <c r="T222" s="20"/>
      <c r="U222" s="19" t="s">
        <v>10</v>
      </c>
      <c r="V222" s="19" t="s">
        <v>9</v>
      </c>
    </row>
    <row r="223" ht="15.75" customHeight="1">
      <c r="B223" s="25" t="s">
        <v>49</v>
      </c>
      <c r="C223" s="26">
        <v>1.0</v>
      </c>
      <c r="D223" s="26">
        <v>8.0</v>
      </c>
      <c r="E223" s="22"/>
      <c r="F223" s="27">
        <v>1.0</v>
      </c>
      <c r="G223" s="27">
        <v>8.0</v>
      </c>
      <c r="H223" s="19"/>
      <c r="I223" s="27">
        <v>2.0</v>
      </c>
      <c r="J223" s="27">
        <v>7.0</v>
      </c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27">
        <v>3.0</v>
      </c>
      <c r="V223" s="23">
        <f t="shared" ref="V223:V224" si="36">SUM(D223+G223+J223+M223+P223+S223)</f>
        <v>23</v>
      </c>
    </row>
    <row r="224" ht="15.75" customHeight="1">
      <c r="B224" s="25" t="s">
        <v>31</v>
      </c>
      <c r="C224" s="26">
        <v>2.0</v>
      </c>
      <c r="D224" s="26">
        <v>7.0</v>
      </c>
      <c r="E224" s="22"/>
      <c r="F224" s="27">
        <v>2.0</v>
      </c>
      <c r="G224" s="27">
        <v>7.0</v>
      </c>
      <c r="H224" s="19"/>
      <c r="I224" s="27">
        <v>1.0</v>
      </c>
      <c r="J224" s="27">
        <v>8.0</v>
      </c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f>COUNT(C224,F224,I224,L224,O224,R224,#REF!)</f>
        <v>3</v>
      </c>
      <c r="V224" s="23">
        <f t="shared" si="36"/>
        <v>22</v>
      </c>
    </row>
    <row r="225" ht="15.75" customHeight="1">
      <c r="B225" s="25" t="s">
        <v>50</v>
      </c>
      <c r="C225" s="22"/>
      <c r="D225" s="22"/>
      <c r="E225" s="22"/>
      <c r="F225" s="27">
        <v>4.0</v>
      </c>
      <c r="G225" s="27">
        <v>5.0</v>
      </c>
      <c r="H225" s="19"/>
      <c r="I225" s="27">
        <v>3.0</v>
      </c>
      <c r="J225" s="27">
        <v>6.0</v>
      </c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27">
        <v>2.0</v>
      </c>
      <c r="V225" s="30">
        <v>11.0</v>
      </c>
    </row>
    <row r="226" ht="15.75" customHeight="1">
      <c r="B226" s="25" t="s">
        <v>16</v>
      </c>
      <c r="C226" s="22"/>
      <c r="D226" s="22"/>
      <c r="E226" s="22"/>
      <c r="F226" s="27">
        <v>3.0</v>
      </c>
      <c r="G226" s="27">
        <v>6.0</v>
      </c>
      <c r="H226" s="19"/>
      <c r="I226" s="27">
        <v>4.0</v>
      </c>
      <c r="J226" s="27">
        <v>5.0</v>
      </c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f>COUNT(C226,F226,I226,L226,O226,R226,#REF!)</f>
        <v>2</v>
      </c>
      <c r="V226" s="23">
        <f>SUM(D226+G226+J226+M226+P226+S226)</f>
        <v>11</v>
      </c>
    </row>
    <row r="227" ht="15.75" customHeight="1">
      <c r="B227" s="2" t="s">
        <v>72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4"/>
    </row>
    <row r="228" ht="15.75" customHeight="1">
      <c r="B228" s="5" t="s">
        <v>1</v>
      </c>
      <c r="C228" s="6" t="s">
        <v>2</v>
      </c>
      <c r="D228" s="7"/>
      <c r="E228" s="8" t="s">
        <v>3</v>
      </c>
      <c r="F228" s="6" t="s">
        <v>2</v>
      </c>
      <c r="G228" s="7"/>
      <c r="H228" s="8" t="s">
        <v>3</v>
      </c>
      <c r="I228" s="6" t="s">
        <v>2</v>
      </c>
      <c r="J228" s="7"/>
      <c r="K228" s="8" t="s">
        <v>3</v>
      </c>
      <c r="L228" s="6" t="s">
        <v>2</v>
      </c>
      <c r="M228" s="7"/>
      <c r="N228" s="8" t="s">
        <v>3</v>
      </c>
      <c r="O228" s="6" t="s">
        <v>2</v>
      </c>
      <c r="P228" s="7"/>
      <c r="Q228" s="8" t="s">
        <v>3</v>
      </c>
      <c r="R228" s="6" t="s">
        <v>2</v>
      </c>
      <c r="S228" s="7"/>
      <c r="T228" s="9" t="s">
        <v>3</v>
      </c>
      <c r="U228" s="6" t="s">
        <v>4</v>
      </c>
      <c r="V228" s="7"/>
    </row>
    <row r="229" ht="15.75" customHeight="1">
      <c r="B229" s="10" t="s">
        <v>5</v>
      </c>
      <c r="C229" s="11">
        <v>45948.0</v>
      </c>
      <c r="D229" s="12"/>
      <c r="E229" s="13"/>
      <c r="F229" s="11">
        <v>46095.0</v>
      </c>
      <c r="G229" s="12"/>
      <c r="H229" s="15"/>
      <c r="I229" s="11">
        <v>46095.0</v>
      </c>
      <c r="J229" s="12"/>
      <c r="K229" s="13"/>
      <c r="L229" s="14"/>
      <c r="M229" s="12"/>
      <c r="N229" s="13"/>
      <c r="O229" s="14"/>
      <c r="P229" s="12"/>
      <c r="Q229" s="13"/>
      <c r="R229" s="14"/>
      <c r="S229" s="12"/>
      <c r="T229" s="16"/>
      <c r="U229" s="17" t="s">
        <v>6</v>
      </c>
      <c r="V229" s="17" t="s">
        <v>7</v>
      </c>
    </row>
    <row r="230">
      <c r="B230" s="18"/>
      <c r="C230" s="19" t="s">
        <v>8</v>
      </c>
      <c r="D230" s="19" t="s">
        <v>9</v>
      </c>
      <c r="E230" s="20"/>
      <c r="F230" s="19" t="s">
        <v>8</v>
      </c>
      <c r="G230" s="19" t="s">
        <v>9</v>
      </c>
      <c r="H230" s="20"/>
      <c r="I230" s="19" t="s">
        <v>8</v>
      </c>
      <c r="J230" s="19" t="s">
        <v>9</v>
      </c>
      <c r="K230" s="20"/>
      <c r="L230" s="19" t="s">
        <v>8</v>
      </c>
      <c r="M230" s="19" t="s">
        <v>9</v>
      </c>
      <c r="N230" s="20"/>
      <c r="O230" s="19" t="s">
        <v>8</v>
      </c>
      <c r="P230" s="19" t="s">
        <v>9</v>
      </c>
      <c r="Q230" s="20"/>
      <c r="R230" s="19" t="s">
        <v>8</v>
      </c>
      <c r="S230" s="19" t="s">
        <v>9</v>
      </c>
      <c r="T230" s="20"/>
      <c r="U230" s="19" t="s">
        <v>10</v>
      </c>
      <c r="V230" s="19" t="s">
        <v>9</v>
      </c>
    </row>
    <row r="231" ht="15.75" customHeight="1">
      <c r="B231" s="25" t="s">
        <v>18</v>
      </c>
      <c r="C231" s="26">
        <v>1.0</v>
      </c>
      <c r="D231" s="26">
        <v>8.0</v>
      </c>
      <c r="E231" s="22"/>
      <c r="F231" s="27">
        <v>1.0</v>
      </c>
      <c r="G231" s="27">
        <v>8.0</v>
      </c>
      <c r="H231" s="19"/>
      <c r="I231" s="27">
        <v>1.0</v>
      </c>
      <c r="J231" s="27">
        <v>8.0</v>
      </c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27">
        <v>3.0</v>
      </c>
      <c r="V231" s="23">
        <f t="shared" ref="V231:V233" si="37">SUM(D231+G231+J231+M231+P231+S231)</f>
        <v>24</v>
      </c>
    </row>
    <row r="232" ht="15.75" customHeight="1">
      <c r="B232" s="25" t="s">
        <v>20</v>
      </c>
      <c r="C232" s="26">
        <v>2.0</v>
      </c>
      <c r="D232" s="26">
        <v>7.0</v>
      </c>
      <c r="E232" s="22"/>
      <c r="F232" s="27">
        <v>2.0</v>
      </c>
      <c r="G232" s="27">
        <v>7.0</v>
      </c>
      <c r="H232" s="19"/>
      <c r="I232" s="27">
        <v>3.0</v>
      </c>
      <c r="J232" s="27">
        <v>6.0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27">
        <v>3.0</v>
      </c>
      <c r="V232" s="23">
        <f t="shared" si="37"/>
        <v>20</v>
      </c>
    </row>
    <row r="233" ht="15.75" customHeight="1">
      <c r="B233" s="25" t="s">
        <v>53</v>
      </c>
      <c r="C233" s="26">
        <v>3.0</v>
      </c>
      <c r="D233" s="26">
        <v>6.0</v>
      </c>
      <c r="E233" s="22"/>
      <c r="F233" s="27">
        <v>3.0</v>
      </c>
      <c r="G233" s="27">
        <v>6.0</v>
      </c>
      <c r="H233" s="19"/>
      <c r="I233" s="27">
        <v>2.0</v>
      </c>
      <c r="J233" s="27">
        <v>7.0</v>
      </c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f>COUNT(C233,F233,I233,L233,O233,R233,#REF!)</f>
        <v>3</v>
      </c>
      <c r="V233" s="23">
        <f t="shared" si="37"/>
        <v>19</v>
      </c>
    </row>
    <row r="234" ht="15.75" customHeight="1">
      <c r="B234" s="21"/>
      <c r="C234" s="22"/>
      <c r="D234" s="22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27">
        <v>0.0</v>
      </c>
      <c r="V234" s="23"/>
    </row>
    <row r="235" ht="15.75" customHeight="1">
      <c r="B235" s="2" t="s">
        <v>73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4"/>
    </row>
    <row r="236" ht="15.75" customHeight="1">
      <c r="B236" s="5" t="s">
        <v>1</v>
      </c>
      <c r="C236" s="6" t="s">
        <v>2</v>
      </c>
      <c r="D236" s="7"/>
      <c r="E236" s="8" t="s">
        <v>3</v>
      </c>
      <c r="F236" s="6" t="s">
        <v>2</v>
      </c>
      <c r="G236" s="7"/>
      <c r="H236" s="8" t="s">
        <v>3</v>
      </c>
      <c r="I236" s="6" t="s">
        <v>2</v>
      </c>
      <c r="J236" s="7"/>
      <c r="K236" s="8" t="s">
        <v>3</v>
      </c>
      <c r="L236" s="6" t="s">
        <v>2</v>
      </c>
      <c r="M236" s="7"/>
      <c r="N236" s="8" t="s">
        <v>3</v>
      </c>
      <c r="O236" s="6" t="s">
        <v>2</v>
      </c>
      <c r="P236" s="7"/>
      <c r="Q236" s="8" t="s">
        <v>3</v>
      </c>
      <c r="R236" s="6" t="s">
        <v>2</v>
      </c>
      <c r="S236" s="7"/>
      <c r="T236" s="9" t="s">
        <v>3</v>
      </c>
      <c r="U236" s="6" t="s">
        <v>4</v>
      </c>
      <c r="V236" s="7"/>
    </row>
    <row r="237" ht="15.75" customHeight="1">
      <c r="B237" s="10" t="s">
        <v>5</v>
      </c>
      <c r="C237" s="11">
        <v>45948.0</v>
      </c>
      <c r="D237" s="12"/>
      <c r="E237" s="13"/>
      <c r="F237" s="11">
        <v>46095.0</v>
      </c>
      <c r="G237" s="12"/>
      <c r="H237" s="15"/>
      <c r="I237" s="11">
        <v>46095.0</v>
      </c>
      <c r="J237" s="12"/>
      <c r="K237" s="13"/>
      <c r="L237" s="14"/>
      <c r="M237" s="12"/>
      <c r="N237" s="13"/>
      <c r="O237" s="14"/>
      <c r="P237" s="12"/>
      <c r="Q237" s="13"/>
      <c r="R237" s="14"/>
      <c r="S237" s="12"/>
      <c r="T237" s="16"/>
      <c r="U237" s="17" t="s">
        <v>6</v>
      </c>
      <c r="V237" s="17" t="s">
        <v>7</v>
      </c>
    </row>
    <row r="238">
      <c r="B238" s="18"/>
      <c r="C238" s="19" t="s">
        <v>8</v>
      </c>
      <c r="D238" s="19" t="s">
        <v>9</v>
      </c>
      <c r="E238" s="20"/>
      <c r="F238" s="19" t="s">
        <v>8</v>
      </c>
      <c r="G238" s="19" t="s">
        <v>9</v>
      </c>
      <c r="H238" s="20"/>
      <c r="I238" s="19" t="s">
        <v>8</v>
      </c>
      <c r="J238" s="19" t="s">
        <v>9</v>
      </c>
      <c r="K238" s="20"/>
      <c r="L238" s="19" t="s">
        <v>8</v>
      </c>
      <c r="M238" s="19" t="s">
        <v>9</v>
      </c>
      <c r="N238" s="20"/>
      <c r="O238" s="19" t="s">
        <v>8</v>
      </c>
      <c r="P238" s="19" t="s">
        <v>9</v>
      </c>
      <c r="Q238" s="20"/>
      <c r="R238" s="19" t="s">
        <v>8</v>
      </c>
      <c r="S238" s="19" t="s">
        <v>9</v>
      </c>
      <c r="T238" s="20"/>
      <c r="U238" s="19" t="s">
        <v>10</v>
      </c>
      <c r="V238" s="19" t="s">
        <v>9</v>
      </c>
    </row>
    <row r="239" ht="15.75" customHeight="1">
      <c r="B239" s="44" t="s">
        <v>27</v>
      </c>
      <c r="C239" s="35">
        <v>2.0</v>
      </c>
      <c r="D239" s="35">
        <v>7.0</v>
      </c>
      <c r="E239" s="36"/>
      <c r="F239" s="35">
        <v>1.0</v>
      </c>
      <c r="G239" s="35">
        <v>8.0</v>
      </c>
      <c r="H239" s="36"/>
      <c r="I239" s="35">
        <v>1.0</v>
      </c>
      <c r="J239" s="35">
        <v>8.0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40">
        <f>COUNT(C239,F239,I239,L239,O239,R239,#REF!)</f>
        <v>3</v>
      </c>
      <c r="V239" s="38">
        <f t="shared" ref="V239:V242" si="38">SUM(D239+G239+J239+M239+P239+S239)</f>
        <v>23</v>
      </c>
    </row>
    <row r="240" ht="15.75" customHeight="1">
      <c r="B240" s="21" t="s">
        <v>12</v>
      </c>
      <c r="C240" s="26">
        <v>1.0</v>
      </c>
      <c r="D240" s="26">
        <v>8.0</v>
      </c>
      <c r="E240" s="22"/>
      <c r="F240" s="27">
        <v>2.0</v>
      </c>
      <c r="G240" s="27">
        <v>7.0</v>
      </c>
      <c r="H240" s="19"/>
      <c r="I240" s="27">
        <v>2.0</v>
      </c>
      <c r="J240" s="27">
        <v>7.0</v>
      </c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f t="shared" ref="U240:U242" si="39">COUNT(C240,F240,I240,L240,O240,R240,#REF!)</f>
        <v>3</v>
      </c>
      <c r="V240" s="23">
        <f t="shared" si="38"/>
        <v>22</v>
      </c>
    </row>
    <row r="241" ht="15.75" customHeight="1">
      <c r="B241" s="25" t="s">
        <v>28</v>
      </c>
      <c r="C241" s="26">
        <v>3.0</v>
      </c>
      <c r="D241" s="26">
        <v>6.0</v>
      </c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f t="shared" si="39"/>
        <v>1</v>
      </c>
      <c r="V241" s="23">
        <f t="shared" si="38"/>
        <v>6</v>
      </c>
    </row>
    <row r="242" ht="15.75" customHeight="1">
      <c r="B242" s="21" t="s">
        <v>25</v>
      </c>
      <c r="C242" s="22"/>
      <c r="D242" s="22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f t="shared" si="39"/>
        <v>0</v>
      </c>
      <c r="V242" s="23">
        <f t="shared" si="38"/>
        <v>0</v>
      </c>
    </row>
    <row r="243" ht="15.75" customHeight="1">
      <c r="B243" s="2" t="s">
        <v>74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4"/>
    </row>
    <row r="244" ht="15.75" customHeight="1">
      <c r="B244" s="5" t="s">
        <v>1</v>
      </c>
      <c r="C244" s="6" t="s">
        <v>2</v>
      </c>
      <c r="D244" s="7"/>
      <c r="E244" s="8" t="s">
        <v>3</v>
      </c>
      <c r="F244" s="6" t="s">
        <v>2</v>
      </c>
      <c r="G244" s="7"/>
      <c r="H244" s="8" t="s">
        <v>3</v>
      </c>
      <c r="I244" s="6" t="s">
        <v>2</v>
      </c>
      <c r="J244" s="7"/>
      <c r="K244" s="8" t="s">
        <v>3</v>
      </c>
      <c r="L244" s="6" t="s">
        <v>2</v>
      </c>
      <c r="M244" s="7"/>
      <c r="N244" s="8" t="s">
        <v>3</v>
      </c>
      <c r="O244" s="6" t="s">
        <v>2</v>
      </c>
      <c r="P244" s="7"/>
      <c r="Q244" s="8" t="s">
        <v>3</v>
      </c>
      <c r="R244" s="6" t="s">
        <v>2</v>
      </c>
      <c r="S244" s="7"/>
      <c r="T244" s="9" t="s">
        <v>3</v>
      </c>
      <c r="U244" s="6" t="s">
        <v>4</v>
      </c>
      <c r="V244" s="7"/>
    </row>
    <row r="245" ht="15.75" customHeight="1">
      <c r="B245" s="10" t="s">
        <v>5</v>
      </c>
      <c r="C245" s="11">
        <v>45948.0</v>
      </c>
      <c r="D245" s="12"/>
      <c r="E245" s="13"/>
      <c r="F245" s="11">
        <v>46095.0</v>
      </c>
      <c r="G245" s="12"/>
      <c r="H245" s="15"/>
      <c r="I245" s="11">
        <v>46095.0</v>
      </c>
      <c r="J245" s="12"/>
      <c r="K245" s="13"/>
      <c r="L245" s="14"/>
      <c r="M245" s="12"/>
      <c r="N245" s="13"/>
      <c r="O245" s="14"/>
      <c r="P245" s="12"/>
      <c r="Q245" s="13"/>
      <c r="R245" s="14"/>
      <c r="S245" s="12"/>
      <c r="T245" s="16"/>
      <c r="U245" s="17" t="s">
        <v>6</v>
      </c>
      <c r="V245" s="17" t="s">
        <v>7</v>
      </c>
    </row>
    <row r="246">
      <c r="B246" s="18"/>
      <c r="C246" s="19" t="s">
        <v>8</v>
      </c>
      <c r="D246" s="19" t="s">
        <v>9</v>
      </c>
      <c r="E246" s="20"/>
      <c r="F246" s="19" t="s">
        <v>8</v>
      </c>
      <c r="G246" s="19" t="s">
        <v>9</v>
      </c>
      <c r="H246" s="20"/>
      <c r="I246" s="19" t="s">
        <v>8</v>
      </c>
      <c r="J246" s="19" t="s">
        <v>9</v>
      </c>
      <c r="K246" s="20"/>
      <c r="L246" s="19" t="s">
        <v>8</v>
      </c>
      <c r="M246" s="19" t="s">
        <v>9</v>
      </c>
      <c r="N246" s="20"/>
      <c r="O246" s="19" t="s">
        <v>8</v>
      </c>
      <c r="P246" s="19" t="s">
        <v>9</v>
      </c>
      <c r="Q246" s="20"/>
      <c r="R246" s="19" t="s">
        <v>8</v>
      </c>
      <c r="S246" s="19" t="s">
        <v>9</v>
      </c>
      <c r="T246" s="20"/>
      <c r="U246" s="19" t="s">
        <v>10</v>
      </c>
      <c r="V246" s="19" t="s">
        <v>9</v>
      </c>
    </row>
    <row r="247" ht="15.75" customHeight="1">
      <c r="B247" s="45" t="s">
        <v>27</v>
      </c>
      <c r="C247" s="35">
        <v>2.0</v>
      </c>
      <c r="D247" s="35">
        <v>7.0</v>
      </c>
      <c r="E247" s="36"/>
      <c r="F247" s="35">
        <v>1.0</v>
      </c>
      <c r="G247" s="35">
        <v>8.0</v>
      </c>
      <c r="H247" s="36"/>
      <c r="I247" s="35">
        <v>1.0</v>
      </c>
      <c r="J247" s="35">
        <v>8.0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5">
        <f>COUNT(C247,F247,I247,L247,O247,R247,#REF!)</f>
        <v>3</v>
      </c>
      <c r="V247" s="46">
        <f>SUM(D247+G247+J247+M247+P247+S247)</f>
        <v>23</v>
      </c>
    </row>
    <row r="248" ht="15.75" customHeight="1">
      <c r="B248" s="25" t="s">
        <v>75</v>
      </c>
      <c r="C248" s="26"/>
      <c r="D248" s="26"/>
      <c r="E248" s="22"/>
      <c r="F248" s="27">
        <v>1.0</v>
      </c>
      <c r="G248" s="27">
        <v>8.0</v>
      </c>
      <c r="H248" s="19"/>
      <c r="I248" s="27">
        <v>1.0</v>
      </c>
      <c r="J248" s="27">
        <v>8.0</v>
      </c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27">
        <v>2.0</v>
      </c>
      <c r="V248" s="30">
        <v>16.0</v>
      </c>
    </row>
    <row r="249" ht="15.75" customHeight="1">
      <c r="B249" s="25" t="s">
        <v>50</v>
      </c>
      <c r="C249" s="26"/>
      <c r="D249" s="26"/>
      <c r="E249" s="22"/>
      <c r="F249" s="27">
        <v>3.0</v>
      </c>
      <c r="G249" s="27">
        <v>6.0</v>
      </c>
      <c r="H249" s="19"/>
      <c r="I249" s="27">
        <v>2.0</v>
      </c>
      <c r="J249" s="27">
        <v>7.0</v>
      </c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f>COUNT(C249,F249,I249,L249,O249,R249,#REF!)</f>
        <v>2</v>
      </c>
      <c r="V249" s="23">
        <f>SUM(D249+G249+J249+M249+P249+S249)</f>
        <v>13</v>
      </c>
    </row>
    <row r="250" ht="15.75" customHeight="1">
      <c r="B250" s="25" t="s">
        <v>49</v>
      </c>
      <c r="C250" s="26"/>
      <c r="D250" s="26"/>
      <c r="E250" s="22"/>
      <c r="F250" s="27">
        <v>4.0</v>
      </c>
      <c r="G250" s="27">
        <v>5.0</v>
      </c>
      <c r="H250" s="19"/>
      <c r="I250" s="27">
        <v>3.0</v>
      </c>
      <c r="J250" s="27">
        <v>6.0</v>
      </c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27">
        <v>2.0</v>
      </c>
      <c r="V250" s="30">
        <v>11.0</v>
      </c>
    </row>
    <row r="251" ht="15.75" customHeight="1">
      <c r="B251" s="25" t="s">
        <v>76</v>
      </c>
      <c r="C251" s="26">
        <v>1.0</v>
      </c>
      <c r="D251" s="26">
        <v>8.0</v>
      </c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27">
        <v>1.0</v>
      </c>
      <c r="V251" s="23">
        <f>SUM(D251+G251+J251+M251+P251+S251)</f>
        <v>8</v>
      </c>
    </row>
    <row r="252" ht="15.75" customHeight="1">
      <c r="B252" s="25"/>
      <c r="C252" s="26"/>
      <c r="D252" s="26"/>
      <c r="E252" s="22"/>
      <c r="F252" s="27"/>
      <c r="G252" s="27"/>
      <c r="H252" s="19"/>
      <c r="I252" s="27"/>
      <c r="J252" s="27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27"/>
      <c r="V252" s="30"/>
    </row>
    <row r="253" ht="15.75" customHeight="1">
      <c r="B253" s="25"/>
      <c r="C253" s="26"/>
      <c r="D253" s="26"/>
      <c r="E253" s="22"/>
      <c r="F253" s="27"/>
      <c r="G253" s="27"/>
      <c r="H253" s="19"/>
      <c r="I253" s="27"/>
      <c r="J253" s="27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23"/>
    </row>
    <row r="254" ht="15.75" customHeight="1">
      <c r="B254" s="2" t="s">
        <v>77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"/>
    </row>
    <row r="255" ht="15.75" customHeight="1">
      <c r="B255" s="5" t="s">
        <v>1</v>
      </c>
      <c r="C255" s="6" t="s">
        <v>2</v>
      </c>
      <c r="D255" s="7"/>
      <c r="E255" s="8" t="s">
        <v>3</v>
      </c>
      <c r="F255" s="6" t="s">
        <v>2</v>
      </c>
      <c r="G255" s="7"/>
      <c r="H255" s="8" t="s">
        <v>3</v>
      </c>
      <c r="I255" s="6" t="s">
        <v>2</v>
      </c>
      <c r="J255" s="7"/>
      <c r="K255" s="8" t="s">
        <v>3</v>
      </c>
      <c r="L255" s="6" t="s">
        <v>2</v>
      </c>
      <c r="M255" s="7"/>
      <c r="N255" s="8" t="s">
        <v>3</v>
      </c>
      <c r="O255" s="6" t="s">
        <v>2</v>
      </c>
      <c r="P255" s="7"/>
      <c r="Q255" s="8" t="s">
        <v>3</v>
      </c>
      <c r="R255" s="6" t="s">
        <v>2</v>
      </c>
      <c r="S255" s="7"/>
      <c r="T255" s="9" t="s">
        <v>3</v>
      </c>
      <c r="U255" s="6" t="s">
        <v>4</v>
      </c>
      <c r="V255" s="7"/>
    </row>
    <row r="256" ht="15.75" customHeight="1">
      <c r="B256" s="10" t="s">
        <v>5</v>
      </c>
      <c r="C256" s="11">
        <v>45948.0</v>
      </c>
      <c r="D256" s="12"/>
      <c r="E256" s="13"/>
      <c r="F256" s="14"/>
      <c r="G256" s="12"/>
      <c r="H256" s="15"/>
      <c r="I256" s="14"/>
      <c r="J256" s="12"/>
      <c r="K256" s="13"/>
      <c r="L256" s="14"/>
      <c r="M256" s="12"/>
      <c r="N256" s="13"/>
      <c r="O256" s="14"/>
      <c r="P256" s="12"/>
      <c r="Q256" s="13"/>
      <c r="R256" s="14"/>
      <c r="S256" s="12"/>
      <c r="T256" s="16"/>
      <c r="U256" s="17" t="s">
        <v>6</v>
      </c>
      <c r="V256" s="17" t="s">
        <v>7</v>
      </c>
    </row>
    <row r="257">
      <c r="B257" s="18"/>
      <c r="C257" s="19" t="s">
        <v>8</v>
      </c>
      <c r="D257" s="19" t="s">
        <v>9</v>
      </c>
      <c r="E257" s="20"/>
      <c r="F257" s="19" t="s">
        <v>8</v>
      </c>
      <c r="G257" s="19" t="s">
        <v>9</v>
      </c>
      <c r="H257" s="20"/>
      <c r="I257" s="19" t="s">
        <v>8</v>
      </c>
      <c r="J257" s="19" t="s">
        <v>9</v>
      </c>
      <c r="K257" s="20"/>
      <c r="L257" s="19" t="s">
        <v>8</v>
      </c>
      <c r="M257" s="19" t="s">
        <v>9</v>
      </c>
      <c r="N257" s="20"/>
      <c r="O257" s="19" t="s">
        <v>8</v>
      </c>
      <c r="P257" s="19" t="s">
        <v>9</v>
      </c>
      <c r="Q257" s="20"/>
      <c r="R257" s="19" t="s">
        <v>8</v>
      </c>
      <c r="S257" s="19" t="s">
        <v>9</v>
      </c>
      <c r="T257" s="20"/>
      <c r="U257" s="19" t="s">
        <v>10</v>
      </c>
      <c r="V257" s="19" t="s">
        <v>9</v>
      </c>
    </row>
    <row r="258" ht="15.75" customHeight="1">
      <c r="B258" s="21"/>
      <c r="C258" s="22"/>
      <c r="D258" s="22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27">
        <v>0.0</v>
      </c>
      <c r="V258" s="23">
        <f t="shared" ref="V258:V261" si="40">SUM(D258+G258+J258+M258+P258+S258)</f>
        <v>0</v>
      </c>
    </row>
    <row r="259" ht="15.75" customHeight="1">
      <c r="B259" s="21"/>
      <c r="C259" s="22"/>
      <c r="D259" s="22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27">
        <v>0.0</v>
      </c>
      <c r="V259" s="23">
        <f t="shared" si="40"/>
        <v>0</v>
      </c>
    </row>
    <row r="260" ht="15.75" customHeight="1">
      <c r="B260" s="21" t="s">
        <v>25</v>
      </c>
      <c r="C260" s="22"/>
      <c r="D260" s="22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f t="shared" ref="U260:U261" si="41">COUNT(C260,F260,I260,L260,O260,R260,#REF!)</f>
        <v>0</v>
      </c>
      <c r="V260" s="23">
        <f t="shared" si="40"/>
        <v>0</v>
      </c>
    </row>
    <row r="261" ht="15.75" customHeight="1">
      <c r="B261" s="21" t="s">
        <v>25</v>
      </c>
      <c r="C261" s="22"/>
      <c r="D261" s="22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f t="shared" si="41"/>
        <v>0</v>
      </c>
      <c r="V261" s="23">
        <f t="shared" si="40"/>
        <v>0</v>
      </c>
    </row>
    <row r="262" ht="15.75" customHeight="1">
      <c r="B262" s="2" t="s">
        <v>78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4"/>
    </row>
    <row r="263" ht="15.75" customHeight="1">
      <c r="B263" s="5" t="s">
        <v>1</v>
      </c>
      <c r="C263" s="6" t="s">
        <v>2</v>
      </c>
      <c r="D263" s="7"/>
      <c r="E263" s="8" t="s">
        <v>3</v>
      </c>
      <c r="F263" s="6" t="s">
        <v>2</v>
      </c>
      <c r="G263" s="7"/>
      <c r="H263" s="8" t="s">
        <v>3</v>
      </c>
      <c r="I263" s="6" t="s">
        <v>2</v>
      </c>
      <c r="J263" s="7"/>
      <c r="K263" s="8" t="s">
        <v>3</v>
      </c>
      <c r="L263" s="6" t="s">
        <v>2</v>
      </c>
      <c r="M263" s="7"/>
      <c r="N263" s="8" t="s">
        <v>3</v>
      </c>
      <c r="O263" s="6" t="s">
        <v>2</v>
      </c>
      <c r="P263" s="7"/>
      <c r="Q263" s="8" t="s">
        <v>3</v>
      </c>
      <c r="R263" s="6" t="s">
        <v>2</v>
      </c>
      <c r="S263" s="7"/>
      <c r="T263" s="9" t="s">
        <v>3</v>
      </c>
      <c r="U263" s="6" t="s">
        <v>4</v>
      </c>
      <c r="V263" s="7"/>
    </row>
    <row r="264" ht="15.75" customHeight="1">
      <c r="B264" s="10" t="s">
        <v>5</v>
      </c>
      <c r="C264" s="11">
        <v>45948.0</v>
      </c>
      <c r="D264" s="12"/>
      <c r="E264" s="13"/>
      <c r="F264" s="11">
        <v>46095.0</v>
      </c>
      <c r="G264" s="12"/>
      <c r="H264" s="15"/>
      <c r="I264" s="11">
        <v>46095.0</v>
      </c>
      <c r="J264" s="12"/>
      <c r="K264" s="13"/>
      <c r="L264" s="14"/>
      <c r="M264" s="12"/>
      <c r="N264" s="13"/>
      <c r="O264" s="14"/>
      <c r="P264" s="12"/>
      <c r="Q264" s="13"/>
      <c r="R264" s="14"/>
      <c r="S264" s="12"/>
      <c r="T264" s="16"/>
      <c r="U264" s="17" t="s">
        <v>6</v>
      </c>
      <c r="V264" s="17" t="s">
        <v>7</v>
      </c>
    </row>
    <row r="265">
      <c r="B265" s="18"/>
      <c r="C265" s="19" t="s">
        <v>8</v>
      </c>
      <c r="D265" s="19" t="s">
        <v>9</v>
      </c>
      <c r="E265" s="20"/>
      <c r="F265" s="19" t="s">
        <v>8</v>
      </c>
      <c r="G265" s="19" t="s">
        <v>9</v>
      </c>
      <c r="H265" s="20"/>
      <c r="I265" s="19" t="s">
        <v>8</v>
      </c>
      <c r="J265" s="19" t="s">
        <v>9</v>
      </c>
      <c r="K265" s="20"/>
      <c r="L265" s="19" t="s">
        <v>8</v>
      </c>
      <c r="M265" s="19" t="s">
        <v>9</v>
      </c>
      <c r="N265" s="20"/>
      <c r="O265" s="19" t="s">
        <v>8</v>
      </c>
      <c r="P265" s="19" t="s">
        <v>9</v>
      </c>
      <c r="Q265" s="20"/>
      <c r="R265" s="19" t="s">
        <v>8</v>
      </c>
      <c r="S265" s="19" t="s">
        <v>9</v>
      </c>
      <c r="T265" s="20"/>
      <c r="U265" s="19" t="s">
        <v>10</v>
      </c>
      <c r="V265" s="19" t="s">
        <v>9</v>
      </c>
    </row>
    <row r="266" ht="15.75" customHeight="1">
      <c r="B266" s="25" t="s">
        <v>57</v>
      </c>
      <c r="C266" s="26">
        <v>1.0</v>
      </c>
      <c r="D266" s="26">
        <v>8.0</v>
      </c>
      <c r="E266" s="22"/>
      <c r="F266" s="27">
        <v>1.0</v>
      </c>
      <c r="G266" s="27">
        <v>8.0</v>
      </c>
      <c r="H266" s="19"/>
      <c r="I266" s="27">
        <v>1.0</v>
      </c>
      <c r="J266" s="27">
        <v>8.0</v>
      </c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27">
        <v>3.0</v>
      </c>
      <c r="V266" s="23">
        <f t="shared" ref="V266:V267" si="42">SUM(D266+G266+J266+M266+P266+S266)</f>
        <v>24</v>
      </c>
    </row>
    <row r="267" ht="15.75" customHeight="1">
      <c r="B267" s="25" t="s">
        <v>60</v>
      </c>
      <c r="C267" s="26">
        <v>2.0</v>
      </c>
      <c r="D267" s="26">
        <v>7.0</v>
      </c>
      <c r="E267" s="22"/>
      <c r="F267" s="27">
        <v>2.0</v>
      </c>
      <c r="G267" s="27">
        <v>7.0</v>
      </c>
      <c r="H267" s="19"/>
      <c r="I267" s="27">
        <v>3.0</v>
      </c>
      <c r="J267" s="27">
        <v>6.0</v>
      </c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f>COUNT(C267,F267,I267,L267,O267,R267,#REF!)</f>
        <v>3</v>
      </c>
      <c r="V267" s="23">
        <f t="shared" si="42"/>
        <v>20</v>
      </c>
    </row>
    <row r="268" ht="15.75" customHeight="1">
      <c r="B268" s="25" t="s">
        <v>69</v>
      </c>
      <c r="C268" s="22"/>
      <c r="D268" s="22"/>
      <c r="E268" s="22"/>
      <c r="F268" s="27">
        <v>3.0</v>
      </c>
      <c r="G268" s="27">
        <v>6.0</v>
      </c>
      <c r="H268" s="19"/>
      <c r="I268" s="27">
        <v>2.0</v>
      </c>
      <c r="J268" s="27">
        <v>7.0</v>
      </c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27">
        <v>2.0</v>
      </c>
      <c r="V268" s="30">
        <v>13.0</v>
      </c>
    </row>
    <row r="269" ht="15.75" customHeight="1">
      <c r="B269" s="25" t="s">
        <v>70</v>
      </c>
      <c r="C269" s="22"/>
      <c r="D269" s="22"/>
      <c r="E269" s="22"/>
      <c r="F269" s="27">
        <v>4.0</v>
      </c>
      <c r="G269" s="27">
        <v>5.0</v>
      </c>
      <c r="H269" s="19"/>
      <c r="I269" s="27">
        <v>4.0</v>
      </c>
      <c r="J269" s="27">
        <v>5.0</v>
      </c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27">
        <v>2.0</v>
      </c>
      <c r="V269" s="30">
        <v>10.0</v>
      </c>
    </row>
    <row r="270" ht="15.75" customHeight="1">
      <c r="B270" s="25" t="s">
        <v>58</v>
      </c>
      <c r="C270" s="26">
        <v>3.0</v>
      </c>
      <c r="D270" s="26">
        <v>6.0</v>
      </c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f>COUNT(C270,F270,I270,L270,O270,R270,#REF!)</f>
        <v>1</v>
      </c>
      <c r="V270" s="23">
        <f>SUM(D270+G270+J270+M270+P270+S270)</f>
        <v>6</v>
      </c>
    </row>
    <row r="271" ht="15.75" customHeight="1">
      <c r="B271" s="25"/>
      <c r="C271" s="22"/>
      <c r="D271" s="22"/>
      <c r="E271" s="22"/>
      <c r="F271" s="27"/>
      <c r="G271" s="27"/>
      <c r="H271" s="19"/>
      <c r="I271" s="27"/>
      <c r="J271" s="27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27"/>
      <c r="V271" s="30"/>
    </row>
    <row r="272" ht="15.75" customHeight="1">
      <c r="B272" s="2" t="s">
        <v>79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4"/>
    </row>
    <row r="273" ht="15.75" customHeight="1">
      <c r="B273" s="5" t="s">
        <v>1</v>
      </c>
      <c r="C273" s="6" t="s">
        <v>2</v>
      </c>
      <c r="D273" s="7"/>
      <c r="E273" s="8" t="s">
        <v>3</v>
      </c>
      <c r="F273" s="6" t="s">
        <v>2</v>
      </c>
      <c r="G273" s="7"/>
      <c r="H273" s="8" t="s">
        <v>3</v>
      </c>
      <c r="I273" s="6" t="s">
        <v>2</v>
      </c>
      <c r="J273" s="7"/>
      <c r="K273" s="8" t="s">
        <v>3</v>
      </c>
      <c r="L273" s="6" t="s">
        <v>2</v>
      </c>
      <c r="M273" s="7"/>
      <c r="N273" s="8" t="s">
        <v>3</v>
      </c>
      <c r="O273" s="6" t="s">
        <v>2</v>
      </c>
      <c r="P273" s="7"/>
      <c r="Q273" s="8" t="s">
        <v>3</v>
      </c>
      <c r="R273" s="6" t="s">
        <v>2</v>
      </c>
      <c r="S273" s="7"/>
      <c r="T273" s="9" t="s">
        <v>3</v>
      </c>
      <c r="U273" s="6" t="s">
        <v>4</v>
      </c>
      <c r="V273" s="7"/>
    </row>
    <row r="274" ht="15.75" customHeight="1">
      <c r="B274" s="10" t="s">
        <v>5</v>
      </c>
      <c r="C274" s="11">
        <v>45948.0</v>
      </c>
      <c r="D274" s="12"/>
      <c r="E274" s="13"/>
      <c r="F274" s="11">
        <v>46095.0</v>
      </c>
      <c r="G274" s="12"/>
      <c r="H274" s="15"/>
      <c r="I274" s="11">
        <v>46095.0</v>
      </c>
      <c r="J274" s="12"/>
      <c r="K274" s="13"/>
      <c r="L274" s="14"/>
      <c r="M274" s="12"/>
      <c r="N274" s="13"/>
      <c r="O274" s="14"/>
      <c r="P274" s="12"/>
      <c r="Q274" s="13"/>
      <c r="R274" s="14"/>
      <c r="S274" s="12"/>
      <c r="T274" s="16"/>
      <c r="U274" s="17" t="s">
        <v>6</v>
      </c>
      <c r="V274" s="17" t="s">
        <v>7</v>
      </c>
    </row>
    <row r="275">
      <c r="B275" s="18"/>
      <c r="C275" s="19" t="s">
        <v>8</v>
      </c>
      <c r="D275" s="19" t="s">
        <v>9</v>
      </c>
      <c r="E275" s="20"/>
      <c r="F275" s="19" t="s">
        <v>8</v>
      </c>
      <c r="G275" s="19" t="s">
        <v>9</v>
      </c>
      <c r="H275" s="20"/>
      <c r="I275" s="19" t="s">
        <v>8</v>
      </c>
      <c r="J275" s="19" t="s">
        <v>9</v>
      </c>
      <c r="K275" s="20"/>
      <c r="L275" s="19" t="s">
        <v>8</v>
      </c>
      <c r="M275" s="19" t="s">
        <v>9</v>
      </c>
      <c r="N275" s="20"/>
      <c r="O275" s="19" t="s">
        <v>8</v>
      </c>
      <c r="P275" s="19" t="s">
        <v>9</v>
      </c>
      <c r="Q275" s="20"/>
      <c r="R275" s="19" t="s">
        <v>8</v>
      </c>
      <c r="S275" s="19" t="s">
        <v>9</v>
      </c>
      <c r="T275" s="20"/>
      <c r="U275" s="19" t="s">
        <v>10</v>
      </c>
      <c r="V275" s="19" t="s">
        <v>9</v>
      </c>
    </row>
    <row r="276" ht="15.75" customHeight="1">
      <c r="B276" s="21" t="s">
        <v>80</v>
      </c>
      <c r="C276" s="26">
        <v>1.0</v>
      </c>
      <c r="D276" s="26">
        <v>8.0</v>
      </c>
      <c r="E276" s="22"/>
      <c r="F276" s="27">
        <v>3.0</v>
      </c>
      <c r="G276" s="27">
        <v>6.0</v>
      </c>
      <c r="H276" s="19"/>
      <c r="I276" s="27">
        <v>3.0</v>
      </c>
      <c r="J276" s="27">
        <v>6.0</v>
      </c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27">
        <v>3.0</v>
      </c>
      <c r="V276" s="23">
        <f t="shared" ref="V276:V279" si="43">SUM(D276+G276+J276+M276+P276+S276)</f>
        <v>20</v>
      </c>
    </row>
    <row r="277" ht="15.75" customHeight="1">
      <c r="B277" s="25" t="s">
        <v>16</v>
      </c>
      <c r="C277" s="22"/>
      <c r="D277" s="22"/>
      <c r="E277" s="22"/>
      <c r="F277" s="27">
        <v>1.0</v>
      </c>
      <c r="G277" s="27">
        <v>8.0</v>
      </c>
      <c r="H277" s="19"/>
      <c r="I277" s="27">
        <v>1.0</v>
      </c>
      <c r="J277" s="27">
        <v>8.0</v>
      </c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27">
        <v>2.0</v>
      </c>
      <c r="V277" s="23">
        <f t="shared" si="43"/>
        <v>16</v>
      </c>
    </row>
    <row r="278" ht="15.75" customHeight="1">
      <c r="B278" s="25" t="s">
        <v>81</v>
      </c>
      <c r="C278" s="22"/>
      <c r="D278" s="22"/>
      <c r="E278" s="22"/>
      <c r="F278" s="27">
        <v>2.0</v>
      </c>
      <c r="G278" s="27">
        <v>7.0</v>
      </c>
      <c r="H278" s="19"/>
      <c r="I278" s="27">
        <v>2.0</v>
      </c>
      <c r="J278" s="27">
        <v>7.0</v>
      </c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f t="shared" ref="U278:U279" si="44">COUNT(C278,F278,I278,L278,O278,R278,#REF!)</f>
        <v>2</v>
      </c>
      <c r="V278" s="23">
        <f t="shared" si="43"/>
        <v>14</v>
      </c>
    </row>
    <row r="279" ht="15.75" customHeight="1">
      <c r="B279" s="21"/>
      <c r="C279" s="22"/>
      <c r="D279" s="22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>
        <f t="shared" si="44"/>
        <v>0</v>
      </c>
      <c r="V279" s="23">
        <f t="shared" si="43"/>
        <v>0</v>
      </c>
    </row>
    <row r="280" ht="15.75" customHeight="1">
      <c r="B280" s="2" t="s">
        <v>82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4"/>
    </row>
    <row r="281" ht="15.75" customHeight="1">
      <c r="B281" s="5" t="s">
        <v>1</v>
      </c>
      <c r="C281" s="6" t="s">
        <v>2</v>
      </c>
      <c r="D281" s="7"/>
      <c r="E281" s="8" t="s">
        <v>3</v>
      </c>
      <c r="F281" s="6" t="s">
        <v>2</v>
      </c>
      <c r="G281" s="7"/>
      <c r="H281" s="8" t="s">
        <v>3</v>
      </c>
      <c r="I281" s="6" t="s">
        <v>2</v>
      </c>
      <c r="J281" s="7"/>
      <c r="K281" s="8" t="s">
        <v>3</v>
      </c>
      <c r="L281" s="6" t="s">
        <v>2</v>
      </c>
      <c r="M281" s="7"/>
      <c r="N281" s="8" t="s">
        <v>3</v>
      </c>
      <c r="O281" s="6" t="s">
        <v>2</v>
      </c>
      <c r="P281" s="7"/>
      <c r="Q281" s="8" t="s">
        <v>3</v>
      </c>
      <c r="R281" s="6" t="s">
        <v>2</v>
      </c>
      <c r="S281" s="7"/>
      <c r="T281" s="9" t="s">
        <v>3</v>
      </c>
      <c r="U281" s="6" t="s">
        <v>4</v>
      </c>
      <c r="V281" s="7"/>
    </row>
    <row r="282" ht="15.75" customHeight="1">
      <c r="B282" s="10" t="s">
        <v>5</v>
      </c>
      <c r="C282" s="11">
        <v>45948.0</v>
      </c>
      <c r="D282" s="12"/>
      <c r="E282" s="13"/>
      <c r="F282" s="11">
        <v>46095.0</v>
      </c>
      <c r="G282" s="12"/>
      <c r="H282" s="15"/>
      <c r="I282" s="11">
        <v>46095.0</v>
      </c>
      <c r="J282" s="12"/>
      <c r="K282" s="13"/>
      <c r="L282" s="14"/>
      <c r="M282" s="12"/>
      <c r="N282" s="13"/>
      <c r="O282" s="14"/>
      <c r="P282" s="12"/>
      <c r="Q282" s="13"/>
      <c r="R282" s="14"/>
      <c r="S282" s="12"/>
      <c r="T282" s="16"/>
      <c r="U282" s="17" t="s">
        <v>6</v>
      </c>
      <c r="V282" s="17" t="s">
        <v>7</v>
      </c>
    </row>
    <row r="283">
      <c r="B283" s="18"/>
      <c r="C283" s="19" t="s">
        <v>8</v>
      </c>
      <c r="D283" s="19" t="s">
        <v>9</v>
      </c>
      <c r="E283" s="20"/>
      <c r="F283" s="19" t="s">
        <v>8</v>
      </c>
      <c r="G283" s="19" t="s">
        <v>9</v>
      </c>
      <c r="H283" s="20"/>
      <c r="I283" s="19" t="s">
        <v>8</v>
      </c>
      <c r="J283" s="19" t="s">
        <v>9</v>
      </c>
      <c r="K283" s="20"/>
      <c r="L283" s="19" t="s">
        <v>8</v>
      </c>
      <c r="M283" s="19" t="s">
        <v>9</v>
      </c>
      <c r="N283" s="20"/>
      <c r="O283" s="19" t="s">
        <v>8</v>
      </c>
      <c r="P283" s="19" t="s">
        <v>9</v>
      </c>
      <c r="Q283" s="20"/>
      <c r="R283" s="19" t="s">
        <v>8</v>
      </c>
      <c r="S283" s="19" t="s">
        <v>9</v>
      </c>
      <c r="T283" s="20"/>
      <c r="U283" s="19" t="s">
        <v>10</v>
      </c>
      <c r="V283" s="19" t="s">
        <v>9</v>
      </c>
    </row>
    <row r="284" ht="15.75" customHeight="1">
      <c r="B284" s="25" t="s">
        <v>18</v>
      </c>
      <c r="C284" s="26">
        <v>1.0</v>
      </c>
      <c r="D284" s="26">
        <v>8.0</v>
      </c>
      <c r="E284" s="22"/>
      <c r="F284" s="27">
        <v>1.0</v>
      </c>
      <c r="G284" s="27">
        <v>8.0</v>
      </c>
      <c r="H284" s="27"/>
      <c r="I284" s="27">
        <v>1.0</v>
      </c>
      <c r="J284" s="27">
        <v>8.0</v>
      </c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27">
        <v>3.0</v>
      </c>
      <c r="V284" s="23">
        <f t="shared" ref="V284:V286" si="45">SUM(D284+G284+J284+M284+P284+S284)</f>
        <v>24</v>
      </c>
    </row>
    <row r="285" ht="15.75" customHeight="1">
      <c r="B285" s="25" t="s">
        <v>83</v>
      </c>
      <c r="C285" s="26">
        <v>2.0</v>
      </c>
      <c r="D285" s="26">
        <v>7.0</v>
      </c>
      <c r="E285" s="22"/>
      <c r="F285" s="27">
        <v>3.0</v>
      </c>
      <c r="G285" s="27">
        <v>6.0</v>
      </c>
      <c r="H285" s="19"/>
      <c r="I285" s="27">
        <v>2.0</v>
      </c>
      <c r="J285" s="27">
        <v>7.0</v>
      </c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27">
        <v>3.0</v>
      </c>
      <c r="V285" s="23">
        <f t="shared" si="45"/>
        <v>20</v>
      </c>
    </row>
    <row r="286" ht="15.75" customHeight="1">
      <c r="B286" s="25" t="s">
        <v>19</v>
      </c>
      <c r="C286" s="26">
        <v>3.0</v>
      </c>
      <c r="D286" s="26">
        <v>6.0</v>
      </c>
      <c r="E286" s="22"/>
      <c r="F286" s="27">
        <v>2.0</v>
      </c>
      <c r="G286" s="27">
        <v>7.0</v>
      </c>
      <c r="H286" s="19"/>
      <c r="I286" s="27">
        <v>3.0</v>
      </c>
      <c r="J286" s="27">
        <v>6.0</v>
      </c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27">
        <v>3.0</v>
      </c>
      <c r="V286" s="23">
        <f t="shared" si="45"/>
        <v>19</v>
      </c>
    </row>
    <row r="287" ht="15.75" customHeight="1">
      <c r="B287" s="47" t="s">
        <v>62</v>
      </c>
      <c r="C287" s="48">
        <v>5.0</v>
      </c>
      <c r="D287" s="48">
        <v>4.0</v>
      </c>
      <c r="E287" s="49"/>
      <c r="F287" s="50">
        <v>4.0</v>
      </c>
      <c r="G287" s="50">
        <v>5.0</v>
      </c>
      <c r="H287" s="5"/>
      <c r="I287" s="50">
        <v>5.0</v>
      </c>
      <c r="J287" s="50">
        <v>4.0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0">
        <v>3.0</v>
      </c>
      <c r="V287" s="51">
        <v>13.0</v>
      </c>
    </row>
    <row r="288" ht="15.75" customHeight="1">
      <c r="B288" s="47" t="s">
        <v>21</v>
      </c>
      <c r="C288" s="48">
        <v>7.0</v>
      </c>
      <c r="D288" s="48">
        <v>2.0</v>
      </c>
      <c r="E288" s="49"/>
      <c r="F288" s="50">
        <v>5.0</v>
      </c>
      <c r="G288" s="50">
        <v>4.0</v>
      </c>
      <c r="H288" s="5"/>
      <c r="I288" s="50">
        <v>4.0</v>
      </c>
      <c r="J288" s="50">
        <v>5.0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0">
        <v>3.0</v>
      </c>
      <c r="V288" s="51">
        <v>11.0</v>
      </c>
    </row>
    <row r="289" ht="15.75" customHeight="1">
      <c r="B289" s="47" t="s">
        <v>84</v>
      </c>
      <c r="C289" s="48">
        <v>4.0</v>
      </c>
      <c r="D289" s="48">
        <v>5.0</v>
      </c>
      <c r="E289" s="49"/>
      <c r="F289" s="50">
        <v>8.0</v>
      </c>
      <c r="G289" s="50">
        <v>1.0</v>
      </c>
      <c r="H289" s="5"/>
      <c r="I289" s="50">
        <v>6.0</v>
      </c>
      <c r="J289" s="50">
        <v>3.0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0">
        <v>3.0</v>
      </c>
      <c r="V289" s="51">
        <v>9.0</v>
      </c>
    </row>
    <row r="290" ht="15.75" customHeight="1">
      <c r="B290" s="47" t="s">
        <v>85</v>
      </c>
      <c r="C290" s="48">
        <v>6.0</v>
      </c>
      <c r="D290" s="48">
        <v>3.0</v>
      </c>
      <c r="E290" s="49"/>
      <c r="F290" s="50">
        <v>6.0</v>
      </c>
      <c r="G290" s="50">
        <v>3.0</v>
      </c>
      <c r="H290" s="5"/>
      <c r="I290" s="50">
        <v>7.0</v>
      </c>
      <c r="J290" s="50">
        <v>2.0</v>
      </c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0">
        <v>3.0</v>
      </c>
      <c r="V290" s="51">
        <v>8.0</v>
      </c>
    </row>
    <row r="291" ht="15.75" customHeight="1">
      <c r="B291" s="47" t="s">
        <v>53</v>
      </c>
      <c r="C291" s="48">
        <v>8.0</v>
      </c>
      <c r="D291" s="48">
        <v>1.0</v>
      </c>
      <c r="E291" s="49"/>
      <c r="F291" s="50">
        <v>7.0</v>
      </c>
      <c r="G291" s="50">
        <v>2.0</v>
      </c>
      <c r="H291" s="5"/>
      <c r="I291" s="50">
        <v>8.0</v>
      </c>
      <c r="J291" s="50">
        <v>1.0</v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0">
        <v>3.0</v>
      </c>
      <c r="V291" s="51">
        <v>4.0</v>
      </c>
    </row>
    <row r="292" ht="15.75" customHeight="1">
      <c r="B292" s="47" t="s">
        <v>86</v>
      </c>
      <c r="C292" s="49"/>
      <c r="D292" s="49"/>
      <c r="E292" s="4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0">
        <v>1.0</v>
      </c>
      <c r="V292" s="52"/>
    </row>
    <row r="293" ht="15.75" customHeight="1">
      <c r="B293" s="47" t="s">
        <v>63</v>
      </c>
      <c r="C293" s="49"/>
      <c r="D293" s="49"/>
      <c r="E293" s="4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0">
        <v>1.0</v>
      </c>
      <c r="V293" s="52"/>
    </row>
    <row r="294" ht="15.75" customHeight="1">
      <c r="A294" s="53"/>
      <c r="B294" s="54" t="s">
        <v>87</v>
      </c>
      <c r="C294" s="55"/>
      <c r="D294" s="55"/>
      <c r="E294" s="55"/>
      <c r="F294" s="55"/>
      <c r="G294" s="55"/>
      <c r="H294" s="55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7">
        <v>1.0</v>
      </c>
      <c r="V294" s="58"/>
      <c r="W294" s="53"/>
    </row>
    <row r="295" ht="15.75" customHeight="1">
      <c r="A295" s="53"/>
      <c r="B295" s="54" t="s">
        <v>54</v>
      </c>
      <c r="C295" s="55"/>
      <c r="D295" s="55"/>
      <c r="E295" s="55"/>
      <c r="F295" s="55"/>
      <c r="G295" s="55"/>
      <c r="H295" s="55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7">
        <v>1.0</v>
      </c>
      <c r="V295" s="58"/>
      <c r="W295" s="53"/>
    </row>
    <row r="296" ht="15.75" customHeight="1">
      <c r="A296" s="53"/>
      <c r="B296" s="54" t="s">
        <v>22</v>
      </c>
      <c r="C296" s="55"/>
      <c r="D296" s="55"/>
      <c r="E296" s="55"/>
      <c r="F296" s="55"/>
      <c r="G296" s="55"/>
      <c r="H296" s="55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7">
        <v>1.0</v>
      </c>
      <c r="V296" s="58"/>
      <c r="W296" s="53"/>
    </row>
    <row r="297" ht="15.75" customHeight="1">
      <c r="A297" s="53"/>
      <c r="B297" s="25" t="s">
        <v>88</v>
      </c>
      <c r="C297" s="22"/>
      <c r="D297" s="22"/>
      <c r="E297" s="22"/>
      <c r="F297" s="22"/>
      <c r="G297" s="22"/>
      <c r="H297" s="22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27">
        <v>1.0</v>
      </c>
      <c r="V297" s="23"/>
      <c r="W297" s="53"/>
    </row>
    <row r="298" ht="15.75" customHeight="1">
      <c r="B298" s="2" t="s">
        <v>89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4"/>
    </row>
    <row r="299" ht="15.75" customHeight="1">
      <c r="B299" s="5" t="s">
        <v>1</v>
      </c>
      <c r="C299" s="6" t="s">
        <v>2</v>
      </c>
      <c r="D299" s="7"/>
      <c r="E299" s="8" t="s">
        <v>3</v>
      </c>
      <c r="F299" s="6" t="s">
        <v>2</v>
      </c>
      <c r="G299" s="7"/>
      <c r="H299" s="8" t="s">
        <v>3</v>
      </c>
      <c r="I299" s="6" t="s">
        <v>2</v>
      </c>
      <c r="J299" s="7"/>
      <c r="K299" s="8" t="s">
        <v>3</v>
      </c>
      <c r="L299" s="6" t="s">
        <v>2</v>
      </c>
      <c r="M299" s="7"/>
      <c r="N299" s="8" t="s">
        <v>3</v>
      </c>
      <c r="O299" s="6" t="s">
        <v>2</v>
      </c>
      <c r="P299" s="7"/>
      <c r="Q299" s="8" t="s">
        <v>3</v>
      </c>
      <c r="R299" s="6" t="s">
        <v>2</v>
      </c>
      <c r="S299" s="7"/>
      <c r="T299" s="9" t="s">
        <v>3</v>
      </c>
      <c r="U299" s="6" t="s">
        <v>4</v>
      </c>
      <c r="V299" s="7"/>
    </row>
    <row r="300" ht="15.75" customHeight="1">
      <c r="B300" s="10" t="s">
        <v>5</v>
      </c>
      <c r="C300" s="11">
        <v>45948.0</v>
      </c>
      <c r="D300" s="12"/>
      <c r="E300" s="13"/>
      <c r="F300" s="11">
        <v>46095.0</v>
      </c>
      <c r="G300" s="12"/>
      <c r="H300" s="15"/>
      <c r="I300" s="11">
        <v>46095.0</v>
      </c>
      <c r="J300" s="12"/>
      <c r="K300" s="13"/>
      <c r="L300" s="14"/>
      <c r="M300" s="12"/>
      <c r="N300" s="13"/>
      <c r="O300" s="14"/>
      <c r="P300" s="12"/>
      <c r="Q300" s="13"/>
      <c r="R300" s="14"/>
      <c r="S300" s="12"/>
      <c r="T300" s="16"/>
      <c r="U300" s="17" t="s">
        <v>6</v>
      </c>
      <c r="V300" s="17" t="s">
        <v>7</v>
      </c>
    </row>
    <row r="301">
      <c r="B301" s="18"/>
      <c r="C301" s="19" t="s">
        <v>8</v>
      </c>
      <c r="D301" s="19" t="s">
        <v>9</v>
      </c>
      <c r="E301" s="20"/>
      <c r="F301" s="19" t="s">
        <v>8</v>
      </c>
      <c r="G301" s="19" t="s">
        <v>9</v>
      </c>
      <c r="H301" s="20"/>
      <c r="I301" s="19" t="s">
        <v>8</v>
      </c>
      <c r="J301" s="19" t="s">
        <v>9</v>
      </c>
      <c r="K301" s="20"/>
      <c r="L301" s="19" t="s">
        <v>8</v>
      </c>
      <c r="M301" s="19" t="s">
        <v>9</v>
      </c>
      <c r="N301" s="20"/>
      <c r="O301" s="19" t="s">
        <v>8</v>
      </c>
      <c r="P301" s="19" t="s">
        <v>9</v>
      </c>
      <c r="Q301" s="20"/>
      <c r="R301" s="19" t="s">
        <v>8</v>
      </c>
      <c r="S301" s="19" t="s">
        <v>9</v>
      </c>
      <c r="T301" s="20"/>
      <c r="U301" s="19" t="s">
        <v>10</v>
      </c>
      <c r="V301" s="19" t="s">
        <v>9</v>
      </c>
    </row>
    <row r="302" ht="15.75" customHeight="1">
      <c r="B302" s="25" t="s">
        <v>69</v>
      </c>
      <c r="C302" s="22"/>
      <c r="D302" s="22"/>
      <c r="E302" s="22"/>
      <c r="F302" s="27">
        <v>1.0</v>
      </c>
      <c r="G302" s="27">
        <v>8.0</v>
      </c>
      <c r="H302" s="19"/>
      <c r="I302" s="27">
        <v>1.0</v>
      </c>
      <c r="J302" s="27">
        <v>8.0</v>
      </c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>
        <f>COUNT(C302,F302,I302,L302,O302,R302,#REF!)</f>
        <v>2</v>
      </c>
      <c r="V302" s="23">
        <f t="shared" ref="V302:V304" si="46">SUM(D302+G302+J302+M302+P302+S302)</f>
        <v>16</v>
      </c>
    </row>
    <row r="303" ht="15.75" customHeight="1">
      <c r="B303" s="25" t="s">
        <v>70</v>
      </c>
      <c r="C303" s="26"/>
      <c r="D303" s="26"/>
      <c r="E303" s="22"/>
      <c r="F303" s="27">
        <v>2.0</v>
      </c>
      <c r="G303" s="27">
        <v>7.0</v>
      </c>
      <c r="H303" s="27"/>
      <c r="I303" s="27">
        <v>2.0</v>
      </c>
      <c r="J303" s="27">
        <v>7.0</v>
      </c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27">
        <v>2.0</v>
      </c>
      <c r="V303" s="23">
        <f t="shared" si="46"/>
        <v>14</v>
      </c>
    </row>
    <row r="304" ht="15.75" customHeight="1">
      <c r="B304" s="25" t="s">
        <v>60</v>
      </c>
      <c r="C304" s="26">
        <v>1.0</v>
      </c>
      <c r="D304" s="26">
        <v>8.0</v>
      </c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27">
        <v>1.0</v>
      </c>
      <c r="V304" s="23">
        <f t="shared" si="46"/>
        <v>8</v>
      </c>
    </row>
    <row r="305" ht="15.75" customHeight="1">
      <c r="B305" s="2" t="s">
        <v>90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4"/>
    </row>
    <row r="306" ht="15.75" customHeight="1">
      <c r="B306" s="5" t="s">
        <v>1</v>
      </c>
      <c r="C306" s="6" t="s">
        <v>2</v>
      </c>
      <c r="D306" s="7"/>
      <c r="E306" s="8" t="s">
        <v>3</v>
      </c>
      <c r="F306" s="6" t="s">
        <v>2</v>
      </c>
      <c r="G306" s="7"/>
      <c r="H306" s="8" t="s">
        <v>3</v>
      </c>
      <c r="I306" s="6" t="s">
        <v>2</v>
      </c>
      <c r="J306" s="7"/>
      <c r="K306" s="8" t="s">
        <v>3</v>
      </c>
      <c r="L306" s="6" t="s">
        <v>2</v>
      </c>
      <c r="M306" s="7"/>
      <c r="N306" s="8" t="s">
        <v>3</v>
      </c>
      <c r="O306" s="6" t="s">
        <v>2</v>
      </c>
      <c r="P306" s="7"/>
      <c r="Q306" s="8" t="s">
        <v>3</v>
      </c>
      <c r="R306" s="6" t="s">
        <v>2</v>
      </c>
      <c r="S306" s="7"/>
      <c r="T306" s="9" t="s">
        <v>3</v>
      </c>
      <c r="U306" s="6" t="s">
        <v>4</v>
      </c>
      <c r="V306" s="7"/>
    </row>
    <row r="307" ht="15.75" customHeight="1">
      <c r="B307" s="10" t="s">
        <v>5</v>
      </c>
      <c r="C307" s="11">
        <v>45948.0</v>
      </c>
      <c r="D307" s="12"/>
      <c r="E307" s="13"/>
      <c r="F307" s="11">
        <v>46095.0</v>
      </c>
      <c r="G307" s="12"/>
      <c r="H307" s="15"/>
      <c r="I307" s="11">
        <v>46095.0</v>
      </c>
      <c r="J307" s="12"/>
      <c r="K307" s="13"/>
      <c r="L307" s="14"/>
      <c r="M307" s="12"/>
      <c r="N307" s="13"/>
      <c r="O307" s="14"/>
      <c r="P307" s="12"/>
      <c r="Q307" s="13"/>
      <c r="R307" s="14"/>
      <c r="S307" s="12"/>
      <c r="T307" s="16"/>
      <c r="U307" s="17" t="s">
        <v>6</v>
      </c>
      <c r="V307" s="17" t="s">
        <v>7</v>
      </c>
    </row>
    <row r="308">
      <c r="B308" s="18"/>
      <c r="C308" s="19" t="s">
        <v>8</v>
      </c>
      <c r="D308" s="19" t="s">
        <v>9</v>
      </c>
      <c r="E308" s="20"/>
      <c r="F308" s="19" t="s">
        <v>8</v>
      </c>
      <c r="G308" s="19" t="s">
        <v>9</v>
      </c>
      <c r="H308" s="20"/>
      <c r="I308" s="19" t="s">
        <v>8</v>
      </c>
      <c r="J308" s="19" t="s">
        <v>9</v>
      </c>
      <c r="K308" s="20"/>
      <c r="L308" s="19" t="s">
        <v>8</v>
      </c>
      <c r="M308" s="19" t="s">
        <v>9</v>
      </c>
      <c r="N308" s="20"/>
      <c r="O308" s="19" t="s">
        <v>8</v>
      </c>
      <c r="P308" s="19" t="s">
        <v>9</v>
      </c>
      <c r="Q308" s="20"/>
      <c r="R308" s="19" t="s">
        <v>8</v>
      </c>
      <c r="S308" s="19" t="s">
        <v>9</v>
      </c>
      <c r="T308" s="20"/>
      <c r="U308" s="19" t="s">
        <v>10</v>
      </c>
      <c r="V308" s="19" t="s">
        <v>9</v>
      </c>
    </row>
    <row r="309" ht="15.75" customHeight="1">
      <c r="B309" s="25" t="s">
        <v>49</v>
      </c>
      <c r="C309" s="26">
        <v>1.0</v>
      </c>
      <c r="D309" s="26">
        <v>8.0</v>
      </c>
      <c r="E309" s="22"/>
      <c r="F309" s="27">
        <v>2.0</v>
      </c>
      <c r="G309" s="27">
        <v>7.0</v>
      </c>
      <c r="H309" s="19"/>
      <c r="I309" s="27">
        <v>2.0</v>
      </c>
      <c r="J309" s="27">
        <v>7.0</v>
      </c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27">
        <v>3.0</v>
      </c>
      <c r="V309" s="23">
        <f>SUM(D309+G309+J309+M309+P309+S309)</f>
        <v>22</v>
      </c>
    </row>
    <row r="310" ht="15.75" customHeight="1">
      <c r="B310" s="25" t="s">
        <v>50</v>
      </c>
      <c r="C310" s="22"/>
      <c r="D310" s="22"/>
      <c r="E310" s="22"/>
      <c r="F310" s="27">
        <v>1.0</v>
      </c>
      <c r="G310" s="27">
        <v>8.0</v>
      </c>
      <c r="H310" s="19"/>
      <c r="I310" s="27">
        <v>1.0</v>
      </c>
      <c r="J310" s="27">
        <v>8.0</v>
      </c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27">
        <v>2.0</v>
      </c>
      <c r="V310" s="30">
        <v>16.0</v>
      </c>
    </row>
    <row r="311" ht="15.75" customHeight="1">
      <c r="B311" s="25" t="s">
        <v>16</v>
      </c>
      <c r="C311" s="22"/>
      <c r="D311" s="22"/>
      <c r="E311" s="22"/>
      <c r="F311" s="27">
        <v>3.0</v>
      </c>
      <c r="G311" s="27">
        <v>6.0</v>
      </c>
      <c r="H311" s="19"/>
      <c r="I311" s="27">
        <v>3.0</v>
      </c>
      <c r="J311" s="27">
        <v>6.0</v>
      </c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27">
        <v>2.0</v>
      </c>
      <c r="V311" s="30">
        <v>12.0</v>
      </c>
    </row>
    <row r="312" ht="15.75" customHeight="1">
      <c r="B312" s="21"/>
      <c r="C312" s="22"/>
      <c r="D312" s="22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27">
        <v>0.0</v>
      </c>
      <c r="V312" s="23">
        <f>SUM(D312+G312+J312+M312+P312+S312)</f>
        <v>0</v>
      </c>
    </row>
    <row r="313" ht="15.75" customHeight="1">
      <c r="B313" s="31" t="s">
        <v>91</v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3"/>
    </row>
    <row r="314" ht="15.75" customHeight="1">
      <c r="B314" s="5" t="s">
        <v>1</v>
      </c>
      <c r="C314" s="59" t="s">
        <v>2</v>
      </c>
      <c r="D314" s="60"/>
      <c r="E314" s="8" t="s">
        <v>3</v>
      </c>
      <c r="F314" s="6" t="s">
        <v>2</v>
      </c>
      <c r="G314" s="7"/>
      <c r="H314" s="8" t="s">
        <v>3</v>
      </c>
      <c r="I314" s="6" t="s">
        <v>2</v>
      </c>
      <c r="J314" s="7"/>
      <c r="K314" s="8" t="s">
        <v>3</v>
      </c>
      <c r="L314" s="6" t="s">
        <v>2</v>
      </c>
      <c r="M314" s="7"/>
      <c r="N314" s="8" t="s">
        <v>3</v>
      </c>
      <c r="O314" s="6" t="s">
        <v>2</v>
      </c>
      <c r="P314" s="7"/>
      <c r="Q314" s="8" t="s">
        <v>3</v>
      </c>
      <c r="R314" s="6" t="s">
        <v>2</v>
      </c>
      <c r="S314" s="7"/>
      <c r="T314" s="9" t="s">
        <v>3</v>
      </c>
      <c r="U314" s="6" t="s">
        <v>4</v>
      </c>
      <c r="V314" s="7"/>
    </row>
    <row r="315" ht="15.75" customHeight="1">
      <c r="B315" s="61" t="s">
        <v>92</v>
      </c>
      <c r="C315" s="11">
        <v>45948.0</v>
      </c>
      <c r="D315" s="12"/>
      <c r="E315" s="13"/>
      <c r="F315" s="11">
        <v>46095.0</v>
      </c>
      <c r="G315" s="12"/>
      <c r="H315" s="15"/>
      <c r="I315" s="11">
        <v>46095.0</v>
      </c>
      <c r="J315" s="12"/>
      <c r="K315" s="13"/>
      <c r="L315" s="14"/>
      <c r="M315" s="12"/>
      <c r="N315" s="13"/>
      <c r="O315" s="14"/>
      <c r="P315" s="12"/>
      <c r="Q315" s="13"/>
      <c r="R315" s="14"/>
      <c r="S315" s="12"/>
      <c r="T315" s="16"/>
      <c r="U315" s="17" t="s">
        <v>6</v>
      </c>
      <c r="V315" s="17" t="s">
        <v>7</v>
      </c>
    </row>
    <row r="316">
      <c r="B316" s="18"/>
      <c r="C316" s="19" t="s">
        <v>8</v>
      </c>
      <c r="D316" s="19" t="s">
        <v>9</v>
      </c>
      <c r="E316" s="20"/>
      <c r="F316" s="19" t="s">
        <v>8</v>
      </c>
      <c r="G316" s="19" t="s">
        <v>9</v>
      </c>
      <c r="H316" s="20"/>
      <c r="I316" s="19" t="s">
        <v>8</v>
      </c>
      <c r="J316" s="19" t="s">
        <v>9</v>
      </c>
      <c r="K316" s="20"/>
      <c r="L316" s="19" t="s">
        <v>8</v>
      </c>
      <c r="M316" s="19" t="s">
        <v>9</v>
      </c>
      <c r="N316" s="20"/>
      <c r="O316" s="19" t="s">
        <v>8</v>
      </c>
      <c r="P316" s="19" t="s">
        <v>9</v>
      </c>
      <c r="Q316" s="20"/>
      <c r="R316" s="19" t="s">
        <v>8</v>
      </c>
      <c r="S316" s="19" t="s">
        <v>9</v>
      </c>
      <c r="T316" s="20"/>
      <c r="U316" s="19" t="s">
        <v>10</v>
      </c>
      <c r="V316" s="19" t="s">
        <v>9</v>
      </c>
    </row>
    <row r="317" ht="15.75" customHeight="1">
      <c r="B317" s="25" t="s">
        <v>18</v>
      </c>
      <c r="C317" s="26">
        <v>1.0</v>
      </c>
      <c r="D317" s="26">
        <v>8.0</v>
      </c>
      <c r="E317" s="22"/>
      <c r="F317" s="27">
        <v>1.0</v>
      </c>
      <c r="G317" s="27">
        <v>8.0</v>
      </c>
      <c r="H317" s="19"/>
      <c r="I317" s="27">
        <v>2.0</v>
      </c>
      <c r="J317" s="27">
        <v>7.0</v>
      </c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27">
        <v>3.0</v>
      </c>
      <c r="V317" s="23">
        <f t="shared" ref="V317:V318" si="47">SUM(D317+G317+J317+M317+P317+S317)</f>
        <v>23</v>
      </c>
    </row>
    <row r="318" ht="15.75" customHeight="1">
      <c r="B318" s="25" t="s">
        <v>20</v>
      </c>
      <c r="C318" s="26">
        <v>2.0</v>
      </c>
      <c r="D318" s="26">
        <v>7.0</v>
      </c>
      <c r="E318" s="22"/>
      <c r="F318" s="27">
        <v>2.0</v>
      </c>
      <c r="G318" s="27">
        <v>7.0</v>
      </c>
      <c r="H318" s="19"/>
      <c r="I318" s="27">
        <v>1.0</v>
      </c>
      <c r="J318" s="27">
        <v>8.0</v>
      </c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27">
        <v>3.0</v>
      </c>
      <c r="V318" s="23">
        <f t="shared" si="47"/>
        <v>22</v>
      </c>
    </row>
    <row r="319" ht="15.75" customHeight="1">
      <c r="B319" s="25" t="s">
        <v>19</v>
      </c>
      <c r="C319" s="26">
        <v>4.0</v>
      </c>
      <c r="D319" s="26">
        <v>5.0</v>
      </c>
      <c r="E319" s="22"/>
      <c r="F319" s="27">
        <v>2.0</v>
      </c>
      <c r="G319" s="27">
        <v>7.0</v>
      </c>
      <c r="H319" s="19"/>
      <c r="I319" s="27">
        <v>3.0</v>
      </c>
      <c r="J319" s="27">
        <v>6.0</v>
      </c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27">
        <v>3.0</v>
      </c>
      <c r="V319" s="30">
        <v>18.0</v>
      </c>
    </row>
    <row r="320" ht="15.75" customHeight="1">
      <c r="B320" s="25" t="s">
        <v>62</v>
      </c>
      <c r="C320" s="26">
        <v>6.0</v>
      </c>
      <c r="D320" s="26">
        <v>3.0</v>
      </c>
      <c r="E320" s="22"/>
      <c r="F320" s="27">
        <v>4.0</v>
      </c>
      <c r="G320" s="27">
        <v>5.0</v>
      </c>
      <c r="H320" s="19"/>
      <c r="I320" s="27">
        <v>4.0</v>
      </c>
      <c r="J320" s="27">
        <v>5.0</v>
      </c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27">
        <v>3.0</v>
      </c>
      <c r="V320" s="30">
        <v>13.0</v>
      </c>
    </row>
    <row r="321" ht="15.75" customHeight="1">
      <c r="B321" s="25" t="s">
        <v>85</v>
      </c>
      <c r="C321" s="26">
        <v>7.0</v>
      </c>
      <c r="D321" s="26">
        <v>2.0</v>
      </c>
      <c r="E321" s="22"/>
      <c r="F321" s="27">
        <v>5.0</v>
      </c>
      <c r="G321" s="27">
        <v>4.0</v>
      </c>
      <c r="H321" s="19"/>
      <c r="I321" s="27">
        <v>5.0</v>
      </c>
      <c r="J321" s="27">
        <v>4.0</v>
      </c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27">
        <v>3.0</v>
      </c>
      <c r="V321" s="30">
        <v>10.0</v>
      </c>
    </row>
    <row r="322" ht="15.75" customHeight="1">
      <c r="B322" s="25" t="s">
        <v>93</v>
      </c>
      <c r="C322" s="22"/>
      <c r="D322" s="22"/>
      <c r="E322" s="22"/>
      <c r="F322" s="27">
        <v>6.0</v>
      </c>
      <c r="G322" s="27">
        <v>3.0</v>
      </c>
      <c r="H322" s="19"/>
      <c r="I322" s="27">
        <v>6.0</v>
      </c>
      <c r="J322" s="27">
        <v>3.0</v>
      </c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27">
        <v>2.0</v>
      </c>
      <c r="V322" s="23">
        <f>SUM(D322+G322+J322+M322+P322+S322)</f>
        <v>6</v>
      </c>
    </row>
    <row r="323" ht="15.75" customHeight="1">
      <c r="B323" s="25" t="s">
        <v>88</v>
      </c>
      <c r="C323" s="26">
        <v>5.0</v>
      </c>
      <c r="D323" s="26">
        <v>4.0</v>
      </c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v>1.0</v>
      </c>
      <c r="V323" s="30">
        <v>4.0</v>
      </c>
    </row>
    <row r="324" ht="15.75" customHeight="1">
      <c r="B324" s="25" t="s">
        <v>94</v>
      </c>
      <c r="C324" s="22"/>
      <c r="D324" s="22"/>
      <c r="E324" s="22"/>
      <c r="F324" s="27">
        <v>7.0</v>
      </c>
      <c r="G324" s="27">
        <v>2.0</v>
      </c>
      <c r="H324" s="19"/>
      <c r="I324" s="27">
        <v>7.0</v>
      </c>
      <c r="J324" s="27">
        <v>2.0</v>
      </c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27">
        <v>2.0</v>
      </c>
      <c r="V324" s="30">
        <v>4.0</v>
      </c>
    </row>
    <row r="325" ht="15.75" customHeight="1">
      <c r="B325" s="25" t="s">
        <v>95</v>
      </c>
      <c r="C325" s="26">
        <v>8.0</v>
      </c>
      <c r="D325" s="26">
        <v>1.0</v>
      </c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27">
        <v>1.0</v>
      </c>
      <c r="V325" s="30">
        <v>1.0</v>
      </c>
    </row>
    <row r="326" ht="15.75" customHeight="1">
      <c r="B326" s="62" t="s">
        <v>96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4"/>
    </row>
    <row r="327" ht="15.75" customHeight="1">
      <c r="B327" s="5" t="s">
        <v>97</v>
      </c>
      <c r="C327" s="60" t="s">
        <v>98</v>
      </c>
      <c r="D327" s="9"/>
      <c r="E327" s="8"/>
      <c r="F327" s="6" t="s">
        <v>98</v>
      </c>
      <c r="G327" s="7"/>
      <c r="H327" s="8"/>
      <c r="I327" s="6" t="s">
        <v>98</v>
      </c>
      <c r="J327" s="7"/>
      <c r="K327" s="8"/>
      <c r="L327" s="6" t="s">
        <v>2</v>
      </c>
      <c r="M327" s="7"/>
      <c r="N327" s="8" t="s">
        <v>3</v>
      </c>
      <c r="O327" s="6" t="s">
        <v>2</v>
      </c>
      <c r="P327" s="7"/>
      <c r="Q327" s="8"/>
      <c r="R327" s="6" t="s">
        <v>2</v>
      </c>
      <c r="S327" s="7"/>
      <c r="T327" s="9" t="s">
        <v>3</v>
      </c>
      <c r="U327" s="6" t="s">
        <v>4</v>
      </c>
      <c r="V327" s="7"/>
    </row>
    <row r="328" ht="15.75" customHeight="1">
      <c r="B328" s="10" t="s">
        <v>92</v>
      </c>
      <c r="C328" s="11">
        <v>45948.0</v>
      </c>
      <c r="D328" s="12"/>
      <c r="E328" s="13" t="s">
        <v>3</v>
      </c>
      <c r="F328" s="14"/>
      <c r="G328" s="12"/>
      <c r="H328" s="15" t="s">
        <v>3</v>
      </c>
      <c r="I328" s="14"/>
      <c r="J328" s="12"/>
      <c r="K328" s="13" t="s">
        <v>3</v>
      </c>
      <c r="L328" s="14"/>
      <c r="M328" s="12"/>
      <c r="N328" s="13"/>
      <c r="O328" s="14"/>
      <c r="P328" s="12"/>
      <c r="Q328" s="15" t="s">
        <v>3</v>
      </c>
      <c r="R328" s="14"/>
      <c r="S328" s="12"/>
      <c r="T328" s="16"/>
      <c r="U328" s="17" t="s">
        <v>6</v>
      </c>
      <c r="V328" s="17" t="s">
        <v>7</v>
      </c>
    </row>
    <row r="329">
      <c r="B329" s="18"/>
      <c r="C329" s="19" t="s">
        <v>8</v>
      </c>
      <c r="D329" s="19" t="s">
        <v>9</v>
      </c>
      <c r="E329" s="20"/>
      <c r="F329" s="19" t="s">
        <v>8</v>
      </c>
      <c r="G329" s="19" t="s">
        <v>9</v>
      </c>
      <c r="H329" s="20"/>
      <c r="I329" s="19" t="s">
        <v>8</v>
      </c>
      <c r="J329" s="19" t="s">
        <v>9</v>
      </c>
      <c r="K329" s="20"/>
      <c r="L329" s="19" t="s">
        <v>8</v>
      </c>
      <c r="M329" s="19" t="s">
        <v>9</v>
      </c>
      <c r="N329" s="20"/>
      <c r="O329" s="19" t="s">
        <v>8</v>
      </c>
      <c r="P329" s="19" t="s">
        <v>9</v>
      </c>
      <c r="Q329" s="20"/>
      <c r="R329" s="19" t="s">
        <v>8</v>
      </c>
      <c r="S329" s="19" t="s">
        <v>9</v>
      </c>
      <c r="T329" s="20"/>
      <c r="U329" s="19" t="s">
        <v>10</v>
      </c>
      <c r="V329" s="19" t="s">
        <v>9</v>
      </c>
    </row>
    <row r="330" ht="15.75" customHeight="1">
      <c r="B330" s="21"/>
      <c r="C330" s="22"/>
      <c r="D330" s="22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>
        <f t="shared" ref="U330:U331" si="48">COUNT(C330,F330,I330,L330,O330,R330,#REF!)</f>
        <v>0</v>
      </c>
      <c r="V330" s="23">
        <f t="shared" ref="V330:V331" si="49">SUM(D330+G330+J330+M330+P330+S330)</f>
        <v>0</v>
      </c>
    </row>
    <row r="331" ht="15.75" customHeight="1">
      <c r="B331" s="21"/>
      <c r="C331" s="22"/>
      <c r="D331" s="22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>
        <f t="shared" si="48"/>
        <v>0</v>
      </c>
      <c r="V331" s="23">
        <f t="shared" si="49"/>
        <v>0</v>
      </c>
    </row>
    <row r="332" ht="15.75" customHeight="1">
      <c r="B332" s="62" t="s">
        <v>99</v>
      </c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4"/>
    </row>
    <row r="333" ht="15.75" customHeight="1">
      <c r="B333" s="5" t="s">
        <v>1</v>
      </c>
      <c r="C333" s="60" t="s">
        <v>2</v>
      </c>
      <c r="D333" s="9"/>
      <c r="E333" s="8" t="s">
        <v>3</v>
      </c>
      <c r="F333" s="6" t="s">
        <v>2</v>
      </c>
      <c r="G333" s="7"/>
      <c r="H333" s="8" t="s">
        <v>3</v>
      </c>
      <c r="I333" s="6" t="s">
        <v>2</v>
      </c>
      <c r="J333" s="7"/>
      <c r="K333" s="8" t="s">
        <v>3</v>
      </c>
      <c r="L333" s="6" t="s">
        <v>2</v>
      </c>
      <c r="M333" s="7"/>
      <c r="N333" s="8" t="s">
        <v>3</v>
      </c>
      <c r="O333" s="6" t="s">
        <v>2</v>
      </c>
      <c r="P333" s="7"/>
      <c r="Q333" s="8" t="s">
        <v>3</v>
      </c>
      <c r="R333" s="6" t="s">
        <v>2</v>
      </c>
      <c r="S333" s="7"/>
      <c r="T333" s="9" t="s">
        <v>3</v>
      </c>
      <c r="U333" s="6" t="s">
        <v>4</v>
      </c>
      <c r="V333" s="7"/>
    </row>
    <row r="334" ht="15.75" customHeight="1">
      <c r="B334" s="10" t="s">
        <v>5</v>
      </c>
      <c r="C334" s="11">
        <v>45948.0</v>
      </c>
      <c r="D334" s="12"/>
      <c r="E334" s="13"/>
      <c r="F334" s="14"/>
      <c r="G334" s="12"/>
      <c r="H334" s="15"/>
      <c r="I334" s="14"/>
      <c r="J334" s="12"/>
      <c r="K334" s="13"/>
      <c r="L334" s="14"/>
      <c r="M334" s="12"/>
      <c r="N334" s="13"/>
      <c r="O334" s="14"/>
      <c r="P334" s="12"/>
      <c r="Q334" s="13"/>
      <c r="R334" s="14"/>
      <c r="S334" s="12"/>
      <c r="T334" s="16"/>
      <c r="U334" s="17" t="s">
        <v>6</v>
      </c>
      <c r="V334" s="17" t="s">
        <v>7</v>
      </c>
    </row>
    <row r="335">
      <c r="B335" s="18"/>
      <c r="C335" s="19" t="s">
        <v>8</v>
      </c>
      <c r="D335" s="19" t="s">
        <v>9</v>
      </c>
      <c r="E335" s="20"/>
      <c r="F335" s="19" t="s">
        <v>8</v>
      </c>
      <c r="G335" s="19" t="s">
        <v>9</v>
      </c>
      <c r="H335" s="20"/>
      <c r="I335" s="19" t="s">
        <v>8</v>
      </c>
      <c r="J335" s="19" t="s">
        <v>9</v>
      </c>
      <c r="K335" s="20"/>
      <c r="L335" s="19" t="s">
        <v>8</v>
      </c>
      <c r="M335" s="19" t="s">
        <v>9</v>
      </c>
      <c r="N335" s="20"/>
      <c r="O335" s="19" t="s">
        <v>8</v>
      </c>
      <c r="P335" s="19" t="s">
        <v>9</v>
      </c>
      <c r="Q335" s="20"/>
      <c r="R335" s="19" t="s">
        <v>8</v>
      </c>
      <c r="S335" s="19" t="s">
        <v>9</v>
      </c>
      <c r="T335" s="20"/>
      <c r="U335" s="19" t="s">
        <v>10</v>
      </c>
      <c r="V335" s="19" t="s">
        <v>9</v>
      </c>
    </row>
    <row r="336" ht="15.75" customHeight="1">
      <c r="B336" s="21"/>
      <c r="C336" s="22"/>
      <c r="D336" s="22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f t="shared" ref="U336:U337" si="50">COUNT(C336,F336,I336,L336,O336,R336,#REF!)</f>
        <v>0</v>
      </c>
      <c r="V336" s="23">
        <f t="shared" ref="V336:V337" si="51">SUM(D336+G336+J336+M336+P336+S336)</f>
        <v>0</v>
      </c>
    </row>
    <row r="337" ht="15.75" customHeight="1">
      <c r="B337" s="21"/>
      <c r="C337" s="22"/>
      <c r="D337" s="22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>
        <f t="shared" si="50"/>
        <v>0</v>
      </c>
      <c r="V337" s="23">
        <f t="shared" si="51"/>
        <v>0</v>
      </c>
    </row>
    <row r="338" ht="15.75" customHeight="1">
      <c r="B338" s="62" t="s">
        <v>100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4"/>
    </row>
    <row r="339" ht="15.75" customHeight="1">
      <c r="B339" s="5" t="s">
        <v>1</v>
      </c>
      <c r="C339" s="60" t="s">
        <v>2</v>
      </c>
      <c r="D339" s="9"/>
      <c r="E339" s="8" t="s">
        <v>3</v>
      </c>
      <c r="F339" s="6" t="s">
        <v>2</v>
      </c>
      <c r="G339" s="7"/>
      <c r="H339" s="8" t="s">
        <v>3</v>
      </c>
      <c r="I339" s="6" t="s">
        <v>2</v>
      </c>
      <c r="J339" s="7"/>
      <c r="K339" s="8" t="s">
        <v>3</v>
      </c>
      <c r="L339" s="6" t="s">
        <v>2</v>
      </c>
      <c r="M339" s="7"/>
      <c r="N339" s="8" t="s">
        <v>3</v>
      </c>
      <c r="O339" s="6" t="s">
        <v>2</v>
      </c>
      <c r="P339" s="7"/>
      <c r="Q339" s="8" t="s">
        <v>3</v>
      </c>
      <c r="R339" s="6" t="s">
        <v>2</v>
      </c>
      <c r="S339" s="7"/>
      <c r="T339" s="9" t="s">
        <v>3</v>
      </c>
      <c r="U339" s="6" t="s">
        <v>4</v>
      </c>
      <c r="V339" s="7"/>
    </row>
    <row r="340" ht="15.75" customHeight="1">
      <c r="B340" s="10" t="s">
        <v>5</v>
      </c>
      <c r="C340" s="11">
        <v>45948.0</v>
      </c>
      <c r="D340" s="12"/>
      <c r="E340" s="13"/>
      <c r="F340" s="11">
        <v>46095.0</v>
      </c>
      <c r="G340" s="12"/>
      <c r="H340" s="15"/>
      <c r="I340" s="11">
        <v>46095.0</v>
      </c>
      <c r="J340" s="12"/>
      <c r="K340" s="13"/>
      <c r="L340" s="14"/>
      <c r="M340" s="12"/>
      <c r="N340" s="13"/>
      <c r="O340" s="14"/>
      <c r="P340" s="12"/>
      <c r="Q340" s="13"/>
      <c r="R340" s="14"/>
      <c r="S340" s="12"/>
      <c r="T340" s="16"/>
      <c r="U340" s="17" t="s">
        <v>6</v>
      </c>
      <c r="V340" s="17" t="s">
        <v>7</v>
      </c>
    </row>
    <row r="341">
      <c r="B341" s="18"/>
      <c r="C341" s="19" t="s">
        <v>8</v>
      </c>
      <c r="D341" s="19" t="s">
        <v>9</v>
      </c>
      <c r="E341" s="20"/>
      <c r="F341" s="19" t="s">
        <v>8</v>
      </c>
      <c r="G341" s="19" t="s">
        <v>9</v>
      </c>
      <c r="H341" s="20"/>
      <c r="I341" s="19" t="s">
        <v>8</v>
      </c>
      <c r="J341" s="19" t="s">
        <v>9</v>
      </c>
      <c r="K341" s="20"/>
      <c r="L341" s="19" t="s">
        <v>8</v>
      </c>
      <c r="M341" s="19" t="s">
        <v>9</v>
      </c>
      <c r="N341" s="20"/>
      <c r="O341" s="19" t="s">
        <v>8</v>
      </c>
      <c r="P341" s="19" t="s">
        <v>9</v>
      </c>
      <c r="Q341" s="20"/>
      <c r="R341" s="19" t="s">
        <v>8</v>
      </c>
      <c r="S341" s="19" t="s">
        <v>9</v>
      </c>
      <c r="T341" s="20"/>
      <c r="U341" s="19" t="s">
        <v>10</v>
      </c>
      <c r="V341" s="19" t="s">
        <v>9</v>
      </c>
    </row>
    <row r="342" ht="15.75" customHeight="1">
      <c r="B342" s="25" t="s">
        <v>101</v>
      </c>
      <c r="C342" s="22"/>
      <c r="D342" s="22"/>
      <c r="E342" s="22"/>
      <c r="F342" s="27">
        <v>1.0</v>
      </c>
      <c r="G342" s="27">
        <v>8.0</v>
      </c>
      <c r="H342" s="19"/>
      <c r="I342" s="27">
        <v>1.0</v>
      </c>
      <c r="J342" s="27">
        <v>8.0</v>
      </c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>
        <f t="shared" ref="U342:U343" si="52">COUNT(C342,F342,I342,L342,O342,R342,#REF!)</f>
        <v>2</v>
      </c>
      <c r="V342" s="23">
        <f t="shared" ref="V342:V343" si="53">SUM(D342+G342+J342+M342+P342+S342)</f>
        <v>16</v>
      </c>
    </row>
    <row r="343" ht="15.75" customHeight="1">
      <c r="B343" s="21"/>
      <c r="C343" s="22"/>
      <c r="D343" s="22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>
        <f t="shared" si="52"/>
        <v>0</v>
      </c>
      <c r="V343" s="23">
        <f t="shared" si="53"/>
        <v>0</v>
      </c>
    </row>
    <row r="344" ht="15.75" customHeight="1">
      <c r="B344" s="62" t="s">
        <v>102</v>
      </c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/>
    </row>
    <row r="345" ht="15.75" customHeight="1">
      <c r="B345" s="5" t="s">
        <v>1</v>
      </c>
      <c r="C345" s="60" t="s">
        <v>2</v>
      </c>
      <c r="D345" s="9"/>
      <c r="E345" s="8" t="s">
        <v>3</v>
      </c>
      <c r="F345" s="6" t="s">
        <v>2</v>
      </c>
      <c r="G345" s="7"/>
      <c r="H345" s="8" t="s">
        <v>3</v>
      </c>
      <c r="I345" s="6" t="s">
        <v>2</v>
      </c>
      <c r="J345" s="7"/>
      <c r="K345" s="8" t="s">
        <v>3</v>
      </c>
      <c r="L345" s="6" t="s">
        <v>2</v>
      </c>
      <c r="M345" s="7"/>
      <c r="N345" s="8" t="s">
        <v>3</v>
      </c>
      <c r="O345" s="6" t="s">
        <v>2</v>
      </c>
      <c r="P345" s="7"/>
      <c r="Q345" s="8" t="s">
        <v>3</v>
      </c>
      <c r="R345" s="6" t="s">
        <v>2</v>
      </c>
      <c r="S345" s="7"/>
      <c r="T345" s="9" t="s">
        <v>3</v>
      </c>
      <c r="U345" s="6" t="s">
        <v>4</v>
      </c>
      <c r="V345" s="7"/>
    </row>
    <row r="346" ht="15.75" customHeight="1">
      <c r="B346" s="10" t="s">
        <v>5</v>
      </c>
      <c r="C346" s="11">
        <v>45948.0</v>
      </c>
      <c r="D346" s="12"/>
      <c r="E346" s="13"/>
      <c r="F346" s="11">
        <v>46095.0</v>
      </c>
      <c r="G346" s="12"/>
      <c r="H346" s="15"/>
      <c r="I346" s="11">
        <v>46095.0</v>
      </c>
      <c r="J346" s="12"/>
      <c r="K346" s="13"/>
      <c r="L346" s="14"/>
      <c r="M346" s="12"/>
      <c r="N346" s="13"/>
      <c r="O346" s="14"/>
      <c r="P346" s="12"/>
      <c r="Q346" s="13"/>
      <c r="R346" s="14"/>
      <c r="S346" s="12"/>
      <c r="T346" s="16"/>
      <c r="U346" s="17" t="s">
        <v>6</v>
      </c>
      <c r="V346" s="17" t="s">
        <v>7</v>
      </c>
    </row>
    <row r="347">
      <c r="B347" s="18"/>
      <c r="C347" s="22" t="s">
        <v>8</v>
      </c>
      <c r="D347" s="22" t="s">
        <v>9</v>
      </c>
      <c r="E347" s="22"/>
      <c r="F347" s="19" t="s">
        <v>8</v>
      </c>
      <c r="G347" s="19" t="s">
        <v>9</v>
      </c>
      <c r="H347" s="20"/>
      <c r="I347" s="19" t="s">
        <v>8</v>
      </c>
      <c r="J347" s="19" t="s">
        <v>9</v>
      </c>
      <c r="K347" s="20"/>
      <c r="L347" s="19" t="s">
        <v>8</v>
      </c>
      <c r="M347" s="19" t="s">
        <v>9</v>
      </c>
      <c r="N347" s="20"/>
      <c r="O347" s="19" t="s">
        <v>8</v>
      </c>
      <c r="P347" s="19" t="s">
        <v>9</v>
      </c>
      <c r="Q347" s="20"/>
      <c r="R347" s="19" t="s">
        <v>8</v>
      </c>
      <c r="S347" s="19" t="s">
        <v>9</v>
      </c>
      <c r="T347" s="20"/>
      <c r="U347" s="19" t="s">
        <v>10</v>
      </c>
      <c r="V347" s="19" t="s">
        <v>9</v>
      </c>
    </row>
    <row r="348" ht="15.75" customHeight="1">
      <c r="B348" s="25" t="s">
        <v>49</v>
      </c>
      <c r="C348" s="26"/>
      <c r="D348" s="26"/>
      <c r="E348" s="22"/>
      <c r="F348" s="27">
        <v>1.0</v>
      </c>
      <c r="G348" s="27">
        <v>8.0</v>
      </c>
      <c r="H348" s="19"/>
      <c r="I348" s="27">
        <v>1.0</v>
      </c>
      <c r="J348" s="27">
        <v>8.0</v>
      </c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27">
        <v>2.0</v>
      </c>
      <c r="V348" s="30">
        <v>16.0</v>
      </c>
    </row>
    <row r="349" ht="15.75" customHeight="1">
      <c r="B349" s="25" t="s">
        <v>50</v>
      </c>
      <c r="C349" s="26"/>
      <c r="D349" s="26"/>
      <c r="E349" s="22"/>
      <c r="F349" s="27">
        <v>2.0</v>
      </c>
      <c r="G349" s="27">
        <v>7.0</v>
      </c>
      <c r="H349" s="19"/>
      <c r="I349" s="27">
        <v>2.0</v>
      </c>
      <c r="J349" s="27">
        <v>7.0</v>
      </c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>
        <f>COUNT(C349,F349,I349,L349,O349,R349,#REF!)</f>
        <v>2</v>
      </c>
      <c r="V349" s="23">
        <f>SUM(D349+G349+J349+M349+P349+S349)</f>
        <v>14</v>
      </c>
    </row>
    <row r="350" ht="15.75" customHeight="1">
      <c r="B350" s="62" t="s">
        <v>103</v>
      </c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4"/>
    </row>
    <row r="351" ht="15.75" customHeight="1">
      <c r="B351" s="5" t="s">
        <v>1</v>
      </c>
      <c r="C351" s="60" t="s">
        <v>2</v>
      </c>
      <c r="D351" s="9"/>
      <c r="E351" s="8" t="s">
        <v>3</v>
      </c>
      <c r="F351" s="6" t="s">
        <v>2</v>
      </c>
      <c r="G351" s="7"/>
      <c r="H351" s="8" t="s">
        <v>3</v>
      </c>
      <c r="I351" s="6" t="s">
        <v>2</v>
      </c>
      <c r="J351" s="7"/>
      <c r="K351" s="8" t="s">
        <v>3</v>
      </c>
      <c r="L351" s="6" t="s">
        <v>2</v>
      </c>
      <c r="M351" s="7"/>
      <c r="N351" s="8" t="s">
        <v>3</v>
      </c>
      <c r="O351" s="6" t="s">
        <v>2</v>
      </c>
      <c r="P351" s="7"/>
      <c r="Q351" s="8" t="s">
        <v>3</v>
      </c>
      <c r="R351" s="6" t="s">
        <v>2</v>
      </c>
      <c r="S351" s="7"/>
      <c r="T351" s="9" t="s">
        <v>3</v>
      </c>
      <c r="U351" s="6" t="s">
        <v>4</v>
      </c>
      <c r="V351" s="7"/>
    </row>
    <row r="352" ht="15.75" customHeight="1">
      <c r="B352" s="10" t="s">
        <v>5</v>
      </c>
      <c r="C352" s="11">
        <v>45948.0</v>
      </c>
      <c r="D352" s="12"/>
      <c r="E352" s="13"/>
      <c r="F352" s="11">
        <v>46095.0</v>
      </c>
      <c r="G352" s="12"/>
      <c r="H352" s="15"/>
      <c r="I352" s="11">
        <v>46095.0</v>
      </c>
      <c r="J352" s="12"/>
      <c r="K352" s="13"/>
      <c r="L352" s="14"/>
      <c r="M352" s="12"/>
      <c r="N352" s="13"/>
      <c r="O352" s="14"/>
      <c r="P352" s="12"/>
      <c r="Q352" s="13"/>
      <c r="R352" s="14"/>
      <c r="S352" s="12"/>
      <c r="T352" s="16"/>
      <c r="U352" s="17" t="s">
        <v>6</v>
      </c>
      <c r="V352" s="17" t="s">
        <v>7</v>
      </c>
    </row>
    <row r="353">
      <c r="B353" s="18"/>
      <c r="C353" s="19" t="s">
        <v>8</v>
      </c>
      <c r="D353" s="19" t="s">
        <v>9</v>
      </c>
      <c r="E353" s="20"/>
      <c r="F353" s="19" t="s">
        <v>8</v>
      </c>
      <c r="G353" s="19" t="s">
        <v>9</v>
      </c>
      <c r="H353" s="20"/>
      <c r="I353" s="19" t="s">
        <v>8</v>
      </c>
      <c r="J353" s="19" t="s">
        <v>9</v>
      </c>
      <c r="K353" s="20"/>
      <c r="L353" s="19" t="s">
        <v>8</v>
      </c>
      <c r="M353" s="19" t="s">
        <v>9</v>
      </c>
      <c r="N353" s="20"/>
      <c r="O353" s="19" t="s">
        <v>8</v>
      </c>
      <c r="P353" s="19" t="s">
        <v>9</v>
      </c>
      <c r="Q353" s="20"/>
      <c r="R353" s="19" t="s">
        <v>8</v>
      </c>
      <c r="S353" s="19" t="s">
        <v>9</v>
      </c>
      <c r="T353" s="20"/>
      <c r="U353" s="19" t="s">
        <v>10</v>
      </c>
      <c r="V353" s="19" t="s">
        <v>9</v>
      </c>
    </row>
    <row r="354" ht="15.75" customHeight="1">
      <c r="B354" s="25" t="s">
        <v>18</v>
      </c>
      <c r="C354" s="26">
        <v>1.0</v>
      </c>
      <c r="D354" s="26">
        <v>8.0</v>
      </c>
      <c r="E354" s="22"/>
      <c r="F354" s="27">
        <v>1.0</v>
      </c>
      <c r="G354" s="27">
        <v>8.0</v>
      </c>
      <c r="H354" s="19"/>
      <c r="I354" s="27">
        <v>2.0</v>
      </c>
      <c r="J354" s="27">
        <v>7.0</v>
      </c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27">
        <v>3.0</v>
      </c>
      <c r="V354" s="23">
        <f t="shared" ref="V354:V356" si="54">SUM(D354+G354+J354+M354+P354+S354)</f>
        <v>23</v>
      </c>
    </row>
    <row r="355" ht="15.75" customHeight="1">
      <c r="B355" s="25" t="s">
        <v>20</v>
      </c>
      <c r="C355" s="26">
        <v>2.0</v>
      </c>
      <c r="D355" s="26">
        <v>7.0</v>
      </c>
      <c r="E355" s="22"/>
      <c r="F355" s="27">
        <v>3.0</v>
      </c>
      <c r="G355" s="27">
        <v>6.0</v>
      </c>
      <c r="H355" s="19"/>
      <c r="I355" s="27">
        <v>1.0</v>
      </c>
      <c r="J355" s="27">
        <v>8.0</v>
      </c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27">
        <v>3.0</v>
      </c>
      <c r="V355" s="23">
        <f t="shared" si="54"/>
        <v>21</v>
      </c>
    </row>
    <row r="356" ht="15.75" customHeight="1">
      <c r="B356" s="25" t="s">
        <v>19</v>
      </c>
      <c r="C356" s="26">
        <v>3.0</v>
      </c>
      <c r="D356" s="26">
        <v>6.0</v>
      </c>
      <c r="E356" s="22"/>
      <c r="F356" s="27">
        <v>2.0</v>
      </c>
      <c r="G356" s="27">
        <v>7.0</v>
      </c>
      <c r="H356" s="19"/>
      <c r="I356" s="27">
        <v>3.0</v>
      </c>
      <c r="J356" s="27">
        <v>6.0</v>
      </c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27">
        <v>3.0</v>
      </c>
      <c r="V356" s="23">
        <f t="shared" si="54"/>
        <v>19</v>
      </c>
    </row>
    <row r="357" ht="15.75" customHeight="1">
      <c r="B357" s="25" t="s">
        <v>104</v>
      </c>
      <c r="C357" s="26">
        <v>5.0</v>
      </c>
      <c r="D357" s="26">
        <v>4.0</v>
      </c>
      <c r="E357" s="22"/>
      <c r="F357" s="27">
        <v>4.0</v>
      </c>
      <c r="G357" s="27">
        <v>5.0</v>
      </c>
      <c r="H357" s="19"/>
      <c r="I357" s="27">
        <v>4.0</v>
      </c>
      <c r="J357" s="27">
        <v>5.0</v>
      </c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27">
        <v>3.0</v>
      </c>
      <c r="V357" s="30">
        <v>14.0</v>
      </c>
    </row>
    <row r="358" ht="15.75" customHeight="1">
      <c r="B358" s="25" t="s">
        <v>86</v>
      </c>
      <c r="C358" s="26">
        <v>4.0</v>
      </c>
      <c r="D358" s="26">
        <v>5.0</v>
      </c>
      <c r="E358" s="22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>
        <f>COUNT(C358,F358,I358,L358,O358,R358,#REF!)</f>
        <v>1</v>
      </c>
      <c r="V358" s="23">
        <f>SUM(D358+G358+J358+M358+P358+S358)</f>
        <v>5</v>
      </c>
    </row>
    <row r="359" ht="15.75" customHeight="1">
      <c r="B359" s="25"/>
      <c r="C359" s="26"/>
      <c r="D359" s="26"/>
      <c r="E359" s="22"/>
      <c r="F359" s="27"/>
      <c r="G359" s="27"/>
      <c r="H359" s="19"/>
      <c r="I359" s="27"/>
      <c r="J359" s="27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30"/>
    </row>
    <row r="360" ht="15.75" customHeight="1">
      <c r="B360" s="62" t="s">
        <v>105</v>
      </c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/>
    </row>
    <row r="361" ht="15.75" customHeight="1">
      <c r="B361" s="5" t="s">
        <v>1</v>
      </c>
      <c r="C361" s="60" t="s">
        <v>2</v>
      </c>
      <c r="D361" s="9"/>
      <c r="E361" s="8" t="s">
        <v>3</v>
      </c>
      <c r="F361" s="6" t="s">
        <v>2</v>
      </c>
      <c r="G361" s="7"/>
      <c r="H361" s="8" t="s">
        <v>3</v>
      </c>
      <c r="I361" s="6" t="s">
        <v>2</v>
      </c>
      <c r="J361" s="7"/>
      <c r="K361" s="8" t="s">
        <v>3</v>
      </c>
      <c r="L361" s="6" t="s">
        <v>2</v>
      </c>
      <c r="M361" s="7"/>
      <c r="N361" s="8" t="s">
        <v>3</v>
      </c>
      <c r="O361" s="6" t="s">
        <v>2</v>
      </c>
      <c r="P361" s="7"/>
      <c r="Q361" s="8" t="s">
        <v>3</v>
      </c>
      <c r="R361" s="6" t="s">
        <v>2</v>
      </c>
      <c r="S361" s="7"/>
      <c r="T361" s="9" t="s">
        <v>3</v>
      </c>
      <c r="U361" s="6" t="s">
        <v>4</v>
      </c>
      <c r="V361" s="7"/>
    </row>
    <row r="362" ht="15.75" customHeight="1">
      <c r="B362" s="10" t="s">
        <v>5</v>
      </c>
      <c r="C362" s="11">
        <v>45948.0</v>
      </c>
      <c r="D362" s="12"/>
      <c r="E362" s="13"/>
      <c r="F362" s="14"/>
      <c r="G362" s="12"/>
      <c r="H362" s="15"/>
      <c r="I362" s="14"/>
      <c r="J362" s="12"/>
      <c r="K362" s="13"/>
      <c r="L362" s="14"/>
      <c r="M362" s="12"/>
      <c r="N362" s="13"/>
      <c r="O362" s="14"/>
      <c r="P362" s="12"/>
      <c r="Q362" s="13"/>
      <c r="R362" s="14"/>
      <c r="S362" s="12"/>
      <c r="T362" s="16"/>
      <c r="U362" s="17" t="s">
        <v>6</v>
      </c>
      <c r="V362" s="17" t="s">
        <v>7</v>
      </c>
    </row>
    <row r="363">
      <c r="B363" s="18"/>
      <c r="C363" s="19" t="s">
        <v>8</v>
      </c>
      <c r="D363" s="19" t="s">
        <v>9</v>
      </c>
      <c r="E363" s="20"/>
      <c r="F363" s="19" t="s">
        <v>8</v>
      </c>
      <c r="G363" s="19" t="s">
        <v>9</v>
      </c>
      <c r="H363" s="20"/>
      <c r="I363" s="19" t="s">
        <v>8</v>
      </c>
      <c r="J363" s="19" t="s">
        <v>9</v>
      </c>
      <c r="K363" s="20"/>
      <c r="L363" s="19" t="s">
        <v>8</v>
      </c>
      <c r="M363" s="19" t="s">
        <v>9</v>
      </c>
      <c r="N363" s="20"/>
      <c r="O363" s="19" t="s">
        <v>8</v>
      </c>
      <c r="P363" s="19" t="s">
        <v>9</v>
      </c>
      <c r="Q363" s="20"/>
      <c r="R363" s="19" t="s">
        <v>8</v>
      </c>
      <c r="S363" s="19" t="s">
        <v>9</v>
      </c>
      <c r="T363" s="20"/>
      <c r="U363" s="19" t="s">
        <v>10</v>
      </c>
      <c r="V363" s="19" t="s">
        <v>9</v>
      </c>
    </row>
    <row r="364" ht="15.75" customHeight="1">
      <c r="B364" s="2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27">
        <v>0.0</v>
      </c>
      <c r="V364" s="23">
        <f t="shared" ref="V364:V365" si="55">SUM(D364+G364+J364+M364+P364+S364)</f>
        <v>0</v>
      </c>
    </row>
    <row r="365" ht="15.75" customHeight="1">
      <c r="B365" s="21"/>
      <c r="C365" s="22"/>
      <c r="D365" s="22"/>
      <c r="E365" s="22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>
        <f>COUNT(C365,F365,I365,L365,O365,R365,#REF!)</f>
        <v>0</v>
      </c>
      <c r="V365" s="23">
        <f t="shared" si="55"/>
        <v>0</v>
      </c>
    </row>
    <row r="366" ht="15.75" customHeight="1">
      <c r="B366" s="62" t="s">
        <v>106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/>
    </row>
    <row r="367" ht="15.75" customHeight="1">
      <c r="B367" s="5" t="s">
        <v>1</v>
      </c>
      <c r="C367" s="60" t="s">
        <v>2</v>
      </c>
      <c r="D367" s="9"/>
      <c r="E367" s="8" t="s">
        <v>3</v>
      </c>
      <c r="F367" s="6" t="s">
        <v>2</v>
      </c>
      <c r="G367" s="7"/>
      <c r="H367" s="8" t="s">
        <v>3</v>
      </c>
      <c r="I367" s="6" t="s">
        <v>2</v>
      </c>
      <c r="J367" s="7"/>
      <c r="K367" s="8" t="s">
        <v>3</v>
      </c>
      <c r="L367" s="6" t="s">
        <v>2</v>
      </c>
      <c r="M367" s="7"/>
      <c r="N367" s="8" t="s">
        <v>3</v>
      </c>
      <c r="O367" s="6" t="s">
        <v>2</v>
      </c>
      <c r="P367" s="7"/>
      <c r="Q367" s="8" t="s">
        <v>3</v>
      </c>
      <c r="R367" s="6" t="s">
        <v>2</v>
      </c>
      <c r="S367" s="7"/>
      <c r="T367" s="9" t="s">
        <v>3</v>
      </c>
      <c r="U367" s="6" t="s">
        <v>4</v>
      </c>
      <c r="V367" s="7"/>
    </row>
    <row r="368" ht="15.75" customHeight="1">
      <c r="B368" s="10" t="s">
        <v>5</v>
      </c>
      <c r="C368" s="11">
        <v>45948.0</v>
      </c>
      <c r="D368" s="12"/>
      <c r="E368" s="13"/>
      <c r="F368" s="11">
        <v>46095.0</v>
      </c>
      <c r="G368" s="12"/>
      <c r="H368" s="15"/>
      <c r="I368" s="11">
        <v>46095.0</v>
      </c>
      <c r="J368" s="12"/>
      <c r="K368" s="13"/>
      <c r="L368" s="14"/>
      <c r="M368" s="12"/>
      <c r="N368" s="13"/>
      <c r="O368" s="14"/>
      <c r="P368" s="12"/>
      <c r="Q368" s="13"/>
      <c r="R368" s="14"/>
      <c r="S368" s="12"/>
      <c r="T368" s="16"/>
      <c r="U368" s="17" t="s">
        <v>6</v>
      </c>
      <c r="V368" s="17" t="s">
        <v>7</v>
      </c>
    </row>
    <row r="369">
      <c r="B369" s="18"/>
      <c r="C369" s="19" t="s">
        <v>8</v>
      </c>
      <c r="D369" s="19" t="s">
        <v>9</v>
      </c>
      <c r="E369" s="20"/>
      <c r="F369" s="19" t="s">
        <v>8</v>
      </c>
      <c r="G369" s="19" t="s">
        <v>9</v>
      </c>
      <c r="H369" s="20"/>
      <c r="I369" s="19" t="s">
        <v>8</v>
      </c>
      <c r="J369" s="19" t="s">
        <v>9</v>
      </c>
      <c r="K369" s="20"/>
      <c r="L369" s="19" t="s">
        <v>8</v>
      </c>
      <c r="M369" s="19" t="s">
        <v>9</v>
      </c>
      <c r="N369" s="20"/>
      <c r="O369" s="19" t="s">
        <v>8</v>
      </c>
      <c r="P369" s="19" t="s">
        <v>9</v>
      </c>
      <c r="Q369" s="20"/>
      <c r="R369" s="19" t="s">
        <v>8</v>
      </c>
      <c r="S369" s="19" t="s">
        <v>9</v>
      </c>
      <c r="T369" s="20"/>
      <c r="U369" s="19" t="s">
        <v>10</v>
      </c>
      <c r="V369" s="19" t="s">
        <v>9</v>
      </c>
    </row>
    <row r="370" ht="15.75" customHeight="1">
      <c r="B370" s="25" t="s">
        <v>27</v>
      </c>
      <c r="C370" s="27">
        <v>1.0</v>
      </c>
      <c r="D370" s="27">
        <v>8.0</v>
      </c>
      <c r="E370" s="19"/>
      <c r="F370" s="27">
        <v>2.0</v>
      </c>
      <c r="G370" s="27">
        <v>7.0</v>
      </c>
      <c r="H370" s="19"/>
      <c r="I370" s="27">
        <v>1.0</v>
      </c>
      <c r="J370" s="27">
        <v>8.0</v>
      </c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27">
        <v>3.0</v>
      </c>
      <c r="V370" s="23">
        <f t="shared" ref="V370:V371" si="56">SUM(D370+G370+J370+M370+P370+S370)</f>
        <v>23</v>
      </c>
    </row>
    <row r="371" ht="15.75" customHeight="1">
      <c r="B371" s="25" t="s">
        <v>57</v>
      </c>
      <c r="C371" s="26">
        <v>2.0</v>
      </c>
      <c r="D371" s="26">
        <v>7.0</v>
      </c>
      <c r="E371" s="22"/>
      <c r="F371" s="27">
        <v>1.0</v>
      </c>
      <c r="G371" s="27">
        <v>8.0</v>
      </c>
      <c r="H371" s="19"/>
      <c r="I371" s="27">
        <v>2.0</v>
      </c>
      <c r="J371" s="27">
        <v>7.0</v>
      </c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>
        <f>COUNT(C371,F371,I371,L371,O371,R371,#REF!)</f>
        <v>3</v>
      </c>
      <c r="V371" s="23">
        <f t="shared" si="56"/>
        <v>22</v>
      </c>
    </row>
    <row r="372" ht="15.75" customHeight="1">
      <c r="B372" s="25" t="s">
        <v>58</v>
      </c>
      <c r="C372" s="26"/>
      <c r="D372" s="26"/>
      <c r="E372" s="22"/>
      <c r="F372" s="27">
        <v>3.0</v>
      </c>
      <c r="G372" s="27">
        <v>6.0</v>
      </c>
      <c r="H372" s="19"/>
      <c r="I372" s="27">
        <v>3.0</v>
      </c>
      <c r="J372" s="27">
        <v>6.0</v>
      </c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27">
        <v>2.0</v>
      </c>
      <c r="V372" s="30">
        <v>12.0</v>
      </c>
    </row>
    <row r="373" ht="15.75" customHeight="1">
      <c r="B373" s="25" t="s">
        <v>29</v>
      </c>
      <c r="C373" s="26">
        <v>3.0</v>
      </c>
      <c r="D373" s="26">
        <v>6.0</v>
      </c>
      <c r="E373" s="22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>
        <f t="shared" ref="U373:U374" si="57">COUNT(C373,F373,I373,L373,O373,R373,#REF!)</f>
        <v>1</v>
      </c>
      <c r="V373" s="23">
        <f t="shared" ref="V373:V374" si="58">SUM(D373+G373+J373+M373+P373+S373)</f>
        <v>6</v>
      </c>
    </row>
    <row r="374" ht="15.75" customHeight="1">
      <c r="B374" s="21"/>
      <c r="C374" s="22"/>
      <c r="D374" s="22"/>
      <c r="E374" s="22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>
        <f t="shared" si="57"/>
        <v>0</v>
      </c>
      <c r="V374" s="23">
        <f t="shared" si="58"/>
        <v>0</v>
      </c>
    </row>
    <row r="375" ht="15.75" customHeight="1">
      <c r="B375" s="62" t="s">
        <v>107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4"/>
    </row>
    <row r="376" ht="15.75" customHeight="1">
      <c r="B376" s="5" t="s">
        <v>1</v>
      </c>
      <c r="C376" s="60" t="s">
        <v>2</v>
      </c>
      <c r="D376" s="9"/>
      <c r="E376" s="8" t="s">
        <v>3</v>
      </c>
      <c r="F376" s="6" t="s">
        <v>2</v>
      </c>
      <c r="G376" s="7"/>
      <c r="H376" s="8" t="s">
        <v>3</v>
      </c>
      <c r="I376" s="6" t="s">
        <v>2</v>
      </c>
      <c r="J376" s="7"/>
      <c r="K376" s="8" t="s">
        <v>3</v>
      </c>
      <c r="L376" s="6" t="s">
        <v>2</v>
      </c>
      <c r="M376" s="7"/>
      <c r="N376" s="8" t="s">
        <v>3</v>
      </c>
      <c r="O376" s="6" t="s">
        <v>2</v>
      </c>
      <c r="P376" s="7"/>
      <c r="Q376" s="8" t="s">
        <v>3</v>
      </c>
      <c r="R376" s="6" t="s">
        <v>2</v>
      </c>
      <c r="S376" s="7"/>
      <c r="T376" s="9" t="s">
        <v>3</v>
      </c>
      <c r="U376" s="6" t="s">
        <v>4</v>
      </c>
      <c r="V376" s="7"/>
    </row>
    <row r="377" ht="15.75" customHeight="1">
      <c r="B377" s="10" t="s">
        <v>5</v>
      </c>
      <c r="C377" s="11">
        <v>45948.0</v>
      </c>
      <c r="D377" s="12"/>
      <c r="E377" s="13"/>
      <c r="F377" s="11">
        <v>46095.0</v>
      </c>
      <c r="G377" s="12"/>
      <c r="H377" s="15"/>
      <c r="I377" s="11">
        <v>46095.0</v>
      </c>
      <c r="J377" s="12"/>
      <c r="K377" s="13"/>
      <c r="L377" s="14"/>
      <c r="M377" s="12"/>
      <c r="N377" s="13"/>
      <c r="O377" s="14"/>
      <c r="P377" s="12"/>
      <c r="Q377" s="13"/>
      <c r="R377" s="14"/>
      <c r="S377" s="12"/>
      <c r="T377" s="16"/>
      <c r="U377" s="17" t="s">
        <v>6</v>
      </c>
      <c r="V377" s="17" t="s">
        <v>7</v>
      </c>
    </row>
    <row r="378">
      <c r="B378" s="18"/>
      <c r="C378" s="19" t="s">
        <v>8</v>
      </c>
      <c r="D378" s="19" t="s">
        <v>9</v>
      </c>
      <c r="E378" s="20"/>
      <c r="F378" s="19" t="s">
        <v>8</v>
      </c>
      <c r="G378" s="19" t="s">
        <v>9</v>
      </c>
      <c r="H378" s="20"/>
      <c r="I378" s="19" t="s">
        <v>8</v>
      </c>
      <c r="J378" s="19" t="s">
        <v>9</v>
      </c>
      <c r="K378" s="20"/>
      <c r="L378" s="19" t="s">
        <v>8</v>
      </c>
      <c r="M378" s="19" t="s">
        <v>9</v>
      </c>
      <c r="N378" s="20"/>
      <c r="O378" s="19" t="s">
        <v>8</v>
      </c>
      <c r="P378" s="19" t="s">
        <v>9</v>
      </c>
      <c r="Q378" s="20"/>
      <c r="R378" s="19" t="s">
        <v>8</v>
      </c>
      <c r="S378" s="19" t="s">
        <v>9</v>
      </c>
      <c r="T378" s="20"/>
      <c r="U378" s="19" t="s">
        <v>10</v>
      </c>
      <c r="V378" s="19" t="s">
        <v>9</v>
      </c>
    </row>
    <row r="379" ht="15.75" customHeight="1">
      <c r="B379" s="25" t="s">
        <v>31</v>
      </c>
      <c r="C379" s="26">
        <v>2.0</v>
      </c>
      <c r="D379" s="26">
        <v>7.0</v>
      </c>
      <c r="E379" s="22"/>
      <c r="F379" s="27">
        <v>3.0</v>
      </c>
      <c r="G379" s="27">
        <v>6.0</v>
      </c>
      <c r="H379" s="19"/>
      <c r="I379" s="27">
        <v>2.0</v>
      </c>
      <c r="J379" s="27">
        <v>7.0</v>
      </c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>
        <f t="shared" ref="U379:U380" si="59">COUNT(C379,F379,I379,L379,O379,R379,#REF!)</f>
        <v>3</v>
      </c>
      <c r="V379" s="23">
        <f t="shared" ref="V379:V380" si="60">SUM(D379+G379+J379+M379+P379+S379)</f>
        <v>20</v>
      </c>
    </row>
    <row r="380" ht="15.75" customHeight="1">
      <c r="B380" s="25" t="s">
        <v>49</v>
      </c>
      <c r="C380" s="26">
        <v>3.0</v>
      </c>
      <c r="D380" s="26">
        <v>6.0</v>
      </c>
      <c r="E380" s="22"/>
      <c r="F380" s="27">
        <v>2.0</v>
      </c>
      <c r="G380" s="27">
        <v>7.0</v>
      </c>
      <c r="H380" s="19"/>
      <c r="I380" s="27">
        <v>4.0</v>
      </c>
      <c r="J380" s="27">
        <v>5.0</v>
      </c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>
        <f t="shared" si="59"/>
        <v>3</v>
      </c>
      <c r="V380" s="23">
        <f t="shared" si="60"/>
        <v>18</v>
      </c>
    </row>
    <row r="381" ht="15.75" customHeight="1">
      <c r="B381" s="25" t="s">
        <v>50</v>
      </c>
      <c r="C381" s="26"/>
      <c r="D381" s="26"/>
      <c r="E381" s="22"/>
      <c r="F381" s="27">
        <v>1.0</v>
      </c>
      <c r="G381" s="27">
        <v>8.0</v>
      </c>
      <c r="H381" s="19"/>
      <c r="I381" s="27">
        <v>1.0</v>
      </c>
      <c r="J381" s="27">
        <v>8.0</v>
      </c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27">
        <v>2.0</v>
      </c>
      <c r="V381" s="30">
        <v>16.0</v>
      </c>
    </row>
    <row r="382" ht="15.75" customHeight="1">
      <c r="B382" s="25" t="s">
        <v>75</v>
      </c>
      <c r="C382" s="22"/>
      <c r="D382" s="22"/>
      <c r="E382" s="22"/>
      <c r="F382" s="27">
        <v>4.0</v>
      </c>
      <c r="G382" s="27">
        <v>5.0</v>
      </c>
      <c r="H382" s="19"/>
      <c r="I382" s="27">
        <v>3.0</v>
      </c>
      <c r="J382" s="27">
        <v>6.0</v>
      </c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27">
        <v>2.0</v>
      </c>
      <c r="V382" s="30">
        <v>11.0</v>
      </c>
    </row>
    <row r="383" ht="15.75" customHeight="1">
      <c r="B383" s="25" t="s">
        <v>32</v>
      </c>
      <c r="C383" s="26">
        <v>1.0</v>
      </c>
      <c r="D383" s="26">
        <v>8.0</v>
      </c>
      <c r="E383" s="22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>
        <f>COUNT(C383,F383,I383,L383,O383,R383,#REF!)</f>
        <v>1</v>
      </c>
      <c r="V383" s="23">
        <f>SUM(D383+G383+J383+M383+P383+S383)</f>
        <v>8</v>
      </c>
    </row>
    <row r="384" ht="15.75" customHeight="1">
      <c r="B384" s="62" t="s">
        <v>108</v>
      </c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4"/>
    </row>
    <row r="385" ht="15.75" customHeight="1">
      <c r="B385" s="5" t="s">
        <v>1</v>
      </c>
      <c r="C385" s="60" t="s">
        <v>2</v>
      </c>
      <c r="D385" s="9"/>
      <c r="E385" s="8" t="s">
        <v>3</v>
      </c>
      <c r="F385" s="6" t="s">
        <v>2</v>
      </c>
      <c r="G385" s="7"/>
      <c r="H385" s="8" t="s">
        <v>3</v>
      </c>
      <c r="I385" s="6" t="s">
        <v>2</v>
      </c>
      <c r="J385" s="7"/>
      <c r="K385" s="8" t="s">
        <v>3</v>
      </c>
      <c r="L385" s="6" t="s">
        <v>2</v>
      </c>
      <c r="M385" s="7"/>
      <c r="N385" s="8" t="s">
        <v>3</v>
      </c>
      <c r="O385" s="6" t="s">
        <v>2</v>
      </c>
      <c r="P385" s="7"/>
      <c r="Q385" s="8" t="s">
        <v>3</v>
      </c>
      <c r="R385" s="6" t="s">
        <v>2</v>
      </c>
      <c r="S385" s="7"/>
      <c r="T385" s="9" t="s">
        <v>3</v>
      </c>
      <c r="U385" s="6" t="s">
        <v>4</v>
      </c>
      <c r="V385" s="7"/>
    </row>
    <row r="386" ht="15.75" customHeight="1">
      <c r="B386" s="10" t="s">
        <v>5</v>
      </c>
      <c r="C386" s="11">
        <v>45948.0</v>
      </c>
      <c r="D386" s="12"/>
      <c r="E386" s="13"/>
      <c r="F386" s="11">
        <v>46095.0</v>
      </c>
      <c r="G386" s="12"/>
      <c r="H386" s="15"/>
      <c r="I386" s="11">
        <v>46095.0</v>
      </c>
      <c r="J386" s="12"/>
      <c r="K386" s="13"/>
      <c r="L386" s="14"/>
      <c r="M386" s="12"/>
      <c r="N386" s="13"/>
      <c r="O386" s="14"/>
      <c r="P386" s="12"/>
      <c r="Q386" s="13"/>
      <c r="R386" s="14"/>
      <c r="S386" s="12"/>
      <c r="T386" s="16"/>
      <c r="U386" s="17" t="s">
        <v>6</v>
      </c>
      <c r="V386" s="17" t="s">
        <v>7</v>
      </c>
    </row>
    <row r="387">
      <c r="B387" s="18"/>
      <c r="C387" s="19" t="s">
        <v>8</v>
      </c>
      <c r="D387" s="19" t="s">
        <v>9</v>
      </c>
      <c r="E387" s="20"/>
      <c r="F387" s="19" t="s">
        <v>8</v>
      </c>
      <c r="G387" s="19" t="s">
        <v>9</v>
      </c>
      <c r="H387" s="20"/>
      <c r="I387" s="19" t="s">
        <v>8</v>
      </c>
      <c r="J387" s="19" t="s">
        <v>9</v>
      </c>
      <c r="K387" s="20"/>
      <c r="L387" s="19" t="s">
        <v>8</v>
      </c>
      <c r="M387" s="19" t="s">
        <v>9</v>
      </c>
      <c r="N387" s="20"/>
      <c r="O387" s="19" t="s">
        <v>8</v>
      </c>
      <c r="P387" s="19" t="s">
        <v>9</v>
      </c>
      <c r="Q387" s="20"/>
      <c r="R387" s="19" t="s">
        <v>8</v>
      </c>
      <c r="S387" s="19" t="s">
        <v>9</v>
      </c>
      <c r="T387" s="20"/>
      <c r="U387" s="19" t="s">
        <v>10</v>
      </c>
      <c r="V387" s="19" t="s">
        <v>9</v>
      </c>
    </row>
    <row r="388" ht="15.75" customHeight="1">
      <c r="B388" s="34" t="s">
        <v>18</v>
      </c>
      <c r="C388" s="35">
        <v>2.0</v>
      </c>
      <c r="D388" s="35">
        <v>7.0</v>
      </c>
      <c r="E388" s="36"/>
      <c r="F388" s="35">
        <v>1.0</v>
      </c>
      <c r="G388" s="35">
        <v>8.0</v>
      </c>
      <c r="H388" s="36"/>
      <c r="I388" s="35">
        <v>2.0</v>
      </c>
      <c r="J388" s="35">
        <v>7.0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63">
        <v>3.0</v>
      </c>
      <c r="V388" s="38">
        <f t="shared" ref="V388:V391" si="61">SUM(D388+G388+J388+M388+P388+S388)</f>
        <v>22</v>
      </c>
    </row>
    <row r="389" ht="15.75" customHeight="1">
      <c r="B389" s="34" t="s">
        <v>20</v>
      </c>
      <c r="C389" s="35">
        <v>3.0</v>
      </c>
      <c r="D389" s="35">
        <v>6.0</v>
      </c>
      <c r="E389" s="36"/>
      <c r="F389" s="35">
        <v>2.0</v>
      </c>
      <c r="G389" s="35">
        <v>7.0</v>
      </c>
      <c r="H389" s="36"/>
      <c r="I389" s="35">
        <v>1.0</v>
      </c>
      <c r="J389" s="35">
        <v>8.0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63">
        <v>3.0</v>
      </c>
      <c r="V389" s="38">
        <f t="shared" si="61"/>
        <v>21</v>
      </c>
    </row>
    <row r="390" ht="15.75" customHeight="1">
      <c r="B390" s="25" t="s">
        <v>19</v>
      </c>
      <c r="C390" s="26">
        <v>4.0</v>
      </c>
      <c r="D390" s="26">
        <v>5.0</v>
      </c>
      <c r="E390" s="22"/>
      <c r="F390" s="27">
        <v>4.0</v>
      </c>
      <c r="G390" s="27">
        <v>5.0</v>
      </c>
      <c r="H390" s="19"/>
      <c r="I390" s="27">
        <v>4.0</v>
      </c>
      <c r="J390" s="27">
        <v>5.0</v>
      </c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27">
        <v>3.0</v>
      </c>
      <c r="V390" s="23">
        <f t="shared" si="61"/>
        <v>15</v>
      </c>
    </row>
    <row r="391" ht="15.75" customHeight="1">
      <c r="B391" s="25" t="s">
        <v>109</v>
      </c>
      <c r="C391" s="27">
        <v>1.0</v>
      </c>
      <c r="D391" s="27">
        <v>8.0</v>
      </c>
      <c r="E391" s="19"/>
      <c r="F391" s="27">
        <v>6.0</v>
      </c>
      <c r="G391" s="27">
        <v>3.0</v>
      </c>
      <c r="H391" s="19"/>
      <c r="I391" s="27">
        <v>6.0</v>
      </c>
      <c r="J391" s="27">
        <v>3.0</v>
      </c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27">
        <v>3.0</v>
      </c>
      <c r="V391" s="23">
        <f t="shared" si="61"/>
        <v>14</v>
      </c>
    </row>
    <row r="392" ht="15.75" customHeight="1">
      <c r="B392" s="25" t="s">
        <v>62</v>
      </c>
      <c r="C392" s="26">
        <v>8.0</v>
      </c>
      <c r="D392" s="26">
        <v>1.0</v>
      </c>
      <c r="E392" s="22"/>
      <c r="F392" s="27">
        <v>3.0</v>
      </c>
      <c r="G392" s="27">
        <v>6.0</v>
      </c>
      <c r="H392" s="19"/>
      <c r="I392" s="27">
        <v>3.0</v>
      </c>
      <c r="J392" s="27">
        <v>6.0</v>
      </c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27">
        <v>3.0</v>
      </c>
      <c r="V392" s="30">
        <v>13.0</v>
      </c>
    </row>
    <row r="393" ht="15.75" customHeight="1">
      <c r="B393" s="25" t="s">
        <v>53</v>
      </c>
      <c r="C393" s="26">
        <v>6.0</v>
      </c>
      <c r="D393" s="26">
        <v>3.0</v>
      </c>
      <c r="E393" s="22"/>
      <c r="F393" s="27">
        <v>5.0</v>
      </c>
      <c r="G393" s="27">
        <v>4.0</v>
      </c>
      <c r="H393" s="19"/>
      <c r="I393" s="27">
        <v>5.0</v>
      </c>
      <c r="J393" s="27">
        <v>4.0</v>
      </c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27">
        <v>3.0</v>
      </c>
      <c r="V393" s="30">
        <v>11.0</v>
      </c>
    </row>
    <row r="394" ht="15.75" customHeight="1">
      <c r="B394" s="25" t="s">
        <v>86</v>
      </c>
      <c r="C394" s="26">
        <v>5.0</v>
      </c>
      <c r="D394" s="26">
        <v>4.0</v>
      </c>
      <c r="E394" s="22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>
        <v>1.0</v>
      </c>
      <c r="V394" s="23">
        <v>4.0</v>
      </c>
    </row>
    <row r="395" ht="15.75" customHeight="1">
      <c r="B395" s="25" t="s">
        <v>84</v>
      </c>
      <c r="C395" s="26">
        <v>7.0</v>
      </c>
      <c r="D395" s="26">
        <v>2.0</v>
      </c>
      <c r="E395" s="22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27">
        <v>1.0</v>
      </c>
      <c r="V395" s="30">
        <v>2.0</v>
      </c>
    </row>
    <row r="396" ht="15.75" customHeight="1">
      <c r="B396" s="25" t="s">
        <v>110</v>
      </c>
      <c r="C396" s="22"/>
      <c r="D396" s="22"/>
      <c r="E396" s="22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27">
        <v>1.0</v>
      </c>
      <c r="V396" s="30">
        <v>0.0</v>
      </c>
    </row>
    <row r="397" ht="15.75" customHeight="1">
      <c r="B397" s="25" t="s">
        <v>85</v>
      </c>
      <c r="C397" s="22"/>
      <c r="D397" s="22"/>
      <c r="E397" s="22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>
        <v>1.0</v>
      </c>
      <c r="V397" s="23">
        <f t="shared" ref="V397:V398" si="62">SUM(D397+G397+J397+M397+P397+S397)</f>
        <v>0</v>
      </c>
    </row>
    <row r="398" ht="15.75" customHeight="1">
      <c r="B398" s="21"/>
      <c r="C398" s="22"/>
      <c r="D398" s="22"/>
      <c r="E398" s="22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>
        <f>COUNT(C398,F398,I398,L398,O398,R398,#REF!)</f>
        <v>0</v>
      </c>
      <c r="V398" s="23">
        <f t="shared" si="62"/>
        <v>0</v>
      </c>
    </row>
    <row r="399" ht="15.75" customHeight="1">
      <c r="B399" s="62" t="s">
        <v>111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4"/>
    </row>
    <row r="400" ht="15.75" customHeight="1">
      <c r="B400" s="5" t="s">
        <v>1</v>
      </c>
      <c r="C400" s="60" t="s">
        <v>2</v>
      </c>
      <c r="D400" s="9"/>
      <c r="E400" s="8" t="s">
        <v>3</v>
      </c>
      <c r="F400" s="6" t="s">
        <v>2</v>
      </c>
      <c r="G400" s="7"/>
      <c r="H400" s="8" t="s">
        <v>3</v>
      </c>
      <c r="I400" s="6" t="s">
        <v>112</v>
      </c>
      <c r="J400" s="7"/>
      <c r="K400" s="8" t="s">
        <v>3</v>
      </c>
      <c r="L400" s="6" t="s">
        <v>2</v>
      </c>
      <c r="M400" s="7"/>
      <c r="N400" s="8" t="s">
        <v>3</v>
      </c>
      <c r="O400" s="6" t="s">
        <v>2</v>
      </c>
      <c r="P400" s="7"/>
      <c r="Q400" s="8" t="s">
        <v>3</v>
      </c>
      <c r="R400" s="6" t="s">
        <v>2</v>
      </c>
      <c r="S400" s="7"/>
      <c r="T400" s="9" t="s">
        <v>3</v>
      </c>
      <c r="U400" s="60" t="s">
        <v>113</v>
      </c>
      <c r="V400" s="9"/>
    </row>
    <row r="401" ht="15.75" customHeight="1">
      <c r="B401" s="10" t="s">
        <v>5</v>
      </c>
      <c r="C401" s="11">
        <v>45948.0</v>
      </c>
      <c r="D401" s="12"/>
      <c r="E401" s="13"/>
      <c r="F401" s="14"/>
      <c r="G401" s="12"/>
      <c r="H401" s="15"/>
      <c r="I401" s="14"/>
      <c r="J401" s="12"/>
      <c r="K401" s="13"/>
      <c r="L401" s="14"/>
      <c r="M401" s="12"/>
      <c r="N401" s="13"/>
      <c r="O401" s="14"/>
      <c r="P401" s="12"/>
      <c r="Q401" s="13"/>
      <c r="R401" s="14"/>
      <c r="S401" s="12"/>
      <c r="T401" s="16"/>
      <c r="U401" s="17" t="s">
        <v>6</v>
      </c>
      <c r="V401" s="17" t="s">
        <v>7</v>
      </c>
    </row>
    <row r="402">
      <c r="B402" s="18"/>
      <c r="C402" s="19" t="s">
        <v>8</v>
      </c>
      <c r="D402" s="19" t="s">
        <v>9</v>
      </c>
      <c r="E402" s="20"/>
      <c r="F402" s="19" t="s">
        <v>8</v>
      </c>
      <c r="G402" s="19" t="s">
        <v>9</v>
      </c>
      <c r="H402" s="20"/>
      <c r="I402" s="19" t="s">
        <v>8</v>
      </c>
      <c r="J402" s="19" t="s">
        <v>9</v>
      </c>
      <c r="K402" s="20"/>
      <c r="L402" s="19" t="s">
        <v>8</v>
      </c>
      <c r="M402" s="19" t="s">
        <v>9</v>
      </c>
      <c r="N402" s="20"/>
      <c r="O402" s="19" t="s">
        <v>8</v>
      </c>
      <c r="P402" s="19" t="s">
        <v>9</v>
      </c>
      <c r="Q402" s="20"/>
      <c r="R402" s="19" t="s">
        <v>8</v>
      </c>
      <c r="S402" s="19" t="s">
        <v>9</v>
      </c>
      <c r="T402" s="20"/>
      <c r="U402" s="19" t="s">
        <v>10</v>
      </c>
      <c r="V402" s="19" t="s">
        <v>9</v>
      </c>
    </row>
    <row r="403" ht="15.75" customHeight="1">
      <c r="B403" s="21"/>
      <c r="C403" s="22"/>
      <c r="D403" s="22"/>
      <c r="E403" s="22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>
        <f t="shared" ref="U403:U404" si="63">COUNT(C403,F403,I403,L403,O403,R403,#REF!)</f>
        <v>0</v>
      </c>
      <c r="V403" s="23">
        <f t="shared" ref="V403:V404" si="64">SUM(D403+G403+J403+M403+P403+S403)</f>
        <v>0</v>
      </c>
    </row>
    <row r="404" ht="15.75" customHeight="1">
      <c r="B404" s="21" t="s">
        <v>25</v>
      </c>
      <c r="C404" s="22"/>
      <c r="D404" s="22"/>
      <c r="E404" s="22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>
        <f t="shared" si="63"/>
        <v>0</v>
      </c>
      <c r="V404" s="23">
        <f t="shared" si="64"/>
        <v>0</v>
      </c>
    </row>
    <row r="405" ht="15.75" customHeight="1">
      <c r="B405" s="62" t="s">
        <v>114</v>
      </c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/>
    </row>
    <row r="406" ht="15.75" customHeight="1">
      <c r="B406" s="5" t="s">
        <v>1</v>
      </c>
      <c r="C406" s="60" t="s">
        <v>2</v>
      </c>
      <c r="D406" s="9"/>
      <c r="E406" s="8" t="s">
        <v>3</v>
      </c>
      <c r="F406" s="6" t="s">
        <v>2</v>
      </c>
      <c r="G406" s="7"/>
      <c r="H406" s="8" t="s">
        <v>3</v>
      </c>
      <c r="I406" s="6" t="s">
        <v>112</v>
      </c>
      <c r="J406" s="7"/>
      <c r="K406" s="8" t="s">
        <v>3</v>
      </c>
      <c r="L406" s="6" t="s">
        <v>2</v>
      </c>
      <c r="M406" s="7"/>
      <c r="N406" s="8" t="s">
        <v>3</v>
      </c>
      <c r="O406" s="6" t="s">
        <v>2</v>
      </c>
      <c r="P406" s="7"/>
      <c r="Q406" s="8" t="s">
        <v>3</v>
      </c>
      <c r="R406" s="6" t="s">
        <v>2</v>
      </c>
      <c r="S406" s="7"/>
      <c r="T406" s="9" t="s">
        <v>3</v>
      </c>
      <c r="U406" s="60" t="s">
        <v>115</v>
      </c>
      <c r="V406" s="9"/>
    </row>
    <row r="407" ht="15.75" customHeight="1">
      <c r="B407" s="10" t="s">
        <v>5</v>
      </c>
      <c r="C407" s="11">
        <v>45948.0</v>
      </c>
      <c r="D407" s="12"/>
      <c r="E407" s="13"/>
      <c r="F407" s="11">
        <v>46095.0</v>
      </c>
      <c r="G407" s="12"/>
      <c r="H407" s="15"/>
      <c r="I407" s="11">
        <v>46095.0</v>
      </c>
      <c r="J407" s="12"/>
      <c r="K407" s="13"/>
      <c r="L407" s="14"/>
      <c r="M407" s="12"/>
      <c r="N407" s="13"/>
      <c r="O407" s="14"/>
      <c r="P407" s="12"/>
      <c r="Q407" s="13"/>
      <c r="R407" s="14"/>
      <c r="S407" s="12"/>
      <c r="T407" s="16"/>
      <c r="U407" s="17" t="s">
        <v>6</v>
      </c>
      <c r="V407" s="17" t="s">
        <v>7</v>
      </c>
    </row>
    <row r="408">
      <c r="B408" s="18"/>
      <c r="C408" s="22" t="s">
        <v>8</v>
      </c>
      <c r="D408" s="22" t="s">
        <v>9</v>
      </c>
      <c r="E408" s="22"/>
      <c r="F408" s="19" t="s">
        <v>8</v>
      </c>
      <c r="G408" s="19" t="s">
        <v>9</v>
      </c>
      <c r="H408" s="20"/>
      <c r="I408" s="19" t="s">
        <v>8</v>
      </c>
      <c r="J408" s="19" t="s">
        <v>9</v>
      </c>
      <c r="K408" s="20"/>
      <c r="L408" s="19" t="s">
        <v>8</v>
      </c>
      <c r="M408" s="19" t="s">
        <v>9</v>
      </c>
      <c r="N408" s="20"/>
      <c r="O408" s="19" t="s">
        <v>8</v>
      </c>
      <c r="P408" s="19" t="s">
        <v>9</v>
      </c>
      <c r="Q408" s="20"/>
      <c r="R408" s="19" t="s">
        <v>8</v>
      </c>
      <c r="S408" s="19" t="s">
        <v>9</v>
      </c>
      <c r="T408" s="20"/>
      <c r="U408" s="19" t="s">
        <v>10</v>
      </c>
      <c r="V408" s="19" t="s">
        <v>9</v>
      </c>
    </row>
    <row r="409" ht="15.75" customHeight="1">
      <c r="B409" s="34" t="s">
        <v>116</v>
      </c>
      <c r="C409" s="35">
        <v>2.0</v>
      </c>
      <c r="D409" s="35">
        <v>7.0</v>
      </c>
      <c r="E409" s="36"/>
      <c r="F409" s="40">
        <v>1.0</v>
      </c>
      <c r="G409" s="40">
        <v>8.0</v>
      </c>
      <c r="H409" s="36"/>
      <c r="I409" s="40">
        <v>2.0</v>
      </c>
      <c r="J409" s="40">
        <v>7.0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5">
        <f t="shared" ref="U409:U410" si="65">COUNT(C409,F409,I409,L409,O409,R409,#REF!)</f>
        <v>3</v>
      </c>
      <c r="V409" s="38">
        <f t="shared" ref="V409:V411" si="66">SUM(D409+G409+J409+M409+P409+S409)</f>
        <v>22</v>
      </c>
    </row>
    <row r="410" ht="15.75" customHeight="1">
      <c r="B410" s="34" t="s">
        <v>53</v>
      </c>
      <c r="C410" s="35">
        <v>3.0</v>
      </c>
      <c r="D410" s="35">
        <v>6.0</v>
      </c>
      <c r="E410" s="36"/>
      <c r="F410" s="40">
        <v>2.0</v>
      </c>
      <c r="G410" s="40">
        <v>7.0</v>
      </c>
      <c r="H410" s="36"/>
      <c r="I410" s="40">
        <v>1.0</v>
      </c>
      <c r="J410" s="40">
        <v>8.0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5">
        <f t="shared" si="65"/>
        <v>3</v>
      </c>
      <c r="V410" s="38">
        <f t="shared" si="66"/>
        <v>21</v>
      </c>
    </row>
    <row r="411" ht="15.75" customHeight="1">
      <c r="B411" s="25" t="s">
        <v>86</v>
      </c>
      <c r="C411" s="26">
        <v>1.0</v>
      </c>
      <c r="D411" s="26">
        <v>8.0</v>
      </c>
      <c r="E411" s="22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27">
        <v>1.0</v>
      </c>
      <c r="V411" s="23">
        <f t="shared" si="66"/>
        <v>8</v>
      </c>
    </row>
    <row r="412" ht="15.75" customHeight="1">
      <c r="B412" s="25" t="s">
        <v>110</v>
      </c>
      <c r="C412" s="26">
        <v>4.0</v>
      </c>
      <c r="D412" s="26">
        <v>5.0</v>
      </c>
      <c r="E412" s="22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27">
        <v>1.0</v>
      </c>
      <c r="V412" s="30">
        <v>5.0</v>
      </c>
    </row>
    <row r="413" ht="15.75" customHeight="1">
      <c r="B413" s="25" t="s">
        <v>117</v>
      </c>
      <c r="C413" s="26">
        <v>5.0</v>
      </c>
      <c r="D413" s="26">
        <v>4.0</v>
      </c>
      <c r="E413" s="22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>
        <f>COUNT(C413,F413,I413,L413,O413,R413,#REF!)</f>
        <v>1</v>
      </c>
      <c r="V413" s="23">
        <f>SUM(D413+G413+J413+M413+P413+S413)</f>
        <v>4</v>
      </c>
    </row>
    <row r="414" ht="15.75" customHeight="1">
      <c r="B414" s="62" t="s">
        <v>118</v>
      </c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4"/>
    </row>
    <row r="415" ht="15.75" customHeight="1">
      <c r="B415" s="5" t="s">
        <v>1</v>
      </c>
      <c r="C415" s="60" t="s">
        <v>2</v>
      </c>
      <c r="D415" s="9"/>
      <c r="E415" s="8" t="s">
        <v>3</v>
      </c>
      <c r="F415" s="6" t="s">
        <v>2</v>
      </c>
      <c r="G415" s="7"/>
      <c r="H415" s="8" t="s">
        <v>3</v>
      </c>
      <c r="I415" s="6" t="s">
        <v>112</v>
      </c>
      <c r="J415" s="7"/>
      <c r="K415" s="8" t="s">
        <v>3</v>
      </c>
      <c r="L415" s="6" t="s">
        <v>2</v>
      </c>
      <c r="M415" s="7"/>
      <c r="N415" s="8" t="s">
        <v>3</v>
      </c>
      <c r="O415" s="6" t="s">
        <v>2</v>
      </c>
      <c r="P415" s="7"/>
      <c r="Q415" s="8" t="s">
        <v>3</v>
      </c>
      <c r="R415" s="6" t="s">
        <v>2</v>
      </c>
      <c r="S415" s="7"/>
      <c r="T415" s="9" t="s">
        <v>3</v>
      </c>
      <c r="U415" s="60" t="s">
        <v>115</v>
      </c>
      <c r="V415" s="9"/>
    </row>
    <row r="416" ht="15.75" customHeight="1">
      <c r="B416" s="10" t="s">
        <v>5</v>
      </c>
      <c r="C416" s="11">
        <v>45948.0</v>
      </c>
      <c r="D416" s="12"/>
      <c r="E416" s="13"/>
      <c r="F416" s="11">
        <v>46095.0</v>
      </c>
      <c r="G416" s="12"/>
      <c r="H416" s="15"/>
      <c r="I416" s="11">
        <v>46095.0</v>
      </c>
      <c r="J416" s="12"/>
      <c r="K416" s="13"/>
      <c r="L416" s="14"/>
      <c r="M416" s="12"/>
      <c r="N416" s="13"/>
      <c r="O416" s="14"/>
      <c r="P416" s="12"/>
      <c r="Q416" s="13"/>
      <c r="R416" s="14"/>
      <c r="S416" s="12"/>
      <c r="T416" s="16"/>
      <c r="U416" s="17" t="s">
        <v>6</v>
      </c>
      <c r="V416" s="17" t="s">
        <v>7</v>
      </c>
    </row>
    <row r="417">
      <c r="B417" s="18"/>
      <c r="C417" s="19" t="s">
        <v>8</v>
      </c>
      <c r="D417" s="19" t="s">
        <v>9</v>
      </c>
      <c r="E417" s="20"/>
      <c r="F417" s="19" t="s">
        <v>8</v>
      </c>
      <c r="G417" s="19" t="s">
        <v>9</v>
      </c>
      <c r="H417" s="20"/>
      <c r="I417" s="19" t="s">
        <v>8</v>
      </c>
      <c r="J417" s="19" t="s">
        <v>9</v>
      </c>
      <c r="K417" s="20"/>
      <c r="L417" s="19" t="s">
        <v>8</v>
      </c>
      <c r="M417" s="19" t="s">
        <v>9</v>
      </c>
      <c r="N417" s="20"/>
      <c r="O417" s="19" t="s">
        <v>8</v>
      </c>
      <c r="P417" s="19" t="s">
        <v>9</v>
      </c>
      <c r="Q417" s="20"/>
      <c r="R417" s="19" t="s">
        <v>8</v>
      </c>
      <c r="S417" s="19" t="s">
        <v>9</v>
      </c>
      <c r="T417" s="20"/>
      <c r="U417" s="19" t="s">
        <v>10</v>
      </c>
      <c r="V417" s="19" t="s">
        <v>9</v>
      </c>
    </row>
    <row r="418" ht="15.75" customHeight="1">
      <c r="B418" s="25" t="s">
        <v>57</v>
      </c>
      <c r="C418" s="27">
        <v>1.0</v>
      </c>
      <c r="D418" s="27">
        <v>8.0</v>
      </c>
      <c r="E418" s="19"/>
      <c r="F418" s="27">
        <v>3.0</v>
      </c>
      <c r="G418" s="27">
        <v>6.0</v>
      </c>
      <c r="H418" s="19"/>
      <c r="I418" s="27">
        <v>1.0</v>
      </c>
      <c r="J418" s="27">
        <v>8.0</v>
      </c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27">
        <v>3.0</v>
      </c>
      <c r="V418" s="23">
        <f>SUM(D418+G418+J418+M418+P418+S418)</f>
        <v>22</v>
      </c>
    </row>
    <row r="419" ht="15.75" customHeight="1">
      <c r="B419" s="25" t="s">
        <v>68</v>
      </c>
      <c r="C419" s="27">
        <v>2.0</v>
      </c>
      <c r="D419" s="27">
        <v>7.0</v>
      </c>
      <c r="E419" s="19"/>
      <c r="F419" s="27">
        <v>1.0</v>
      </c>
      <c r="G419" s="27">
        <v>8.0</v>
      </c>
      <c r="H419" s="19"/>
      <c r="I419" s="27">
        <v>2.0</v>
      </c>
      <c r="J419" s="27">
        <v>7.0</v>
      </c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27">
        <v>3.0</v>
      </c>
      <c r="V419" s="30">
        <v>22.0</v>
      </c>
    </row>
    <row r="420" ht="15.75" customHeight="1">
      <c r="B420" s="25" t="s">
        <v>101</v>
      </c>
      <c r="C420" s="26">
        <v>4.0</v>
      </c>
      <c r="D420" s="26">
        <v>5.0</v>
      </c>
      <c r="E420" s="22"/>
      <c r="F420" s="27">
        <v>4.0</v>
      </c>
      <c r="G420" s="27">
        <v>5.0</v>
      </c>
      <c r="H420" s="19"/>
      <c r="I420" s="27">
        <v>4.0</v>
      </c>
      <c r="J420" s="27">
        <v>5.0</v>
      </c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27">
        <v>3.0</v>
      </c>
      <c r="V420" s="23">
        <f t="shared" ref="V420:V423" si="67">SUM(D420+G420+J420+M420+P420+S420)</f>
        <v>15</v>
      </c>
    </row>
    <row r="421" ht="15.75" customHeight="1">
      <c r="B421" s="25" t="s">
        <v>119</v>
      </c>
      <c r="C421" s="22"/>
      <c r="D421" s="22"/>
      <c r="E421" s="22"/>
      <c r="F421" s="27">
        <v>2.0</v>
      </c>
      <c r="G421" s="27">
        <v>7.0</v>
      </c>
      <c r="H421" s="19"/>
      <c r="I421" s="27">
        <v>3.0</v>
      </c>
      <c r="J421" s="27">
        <v>6.0</v>
      </c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>
        <f t="shared" ref="U421:U423" si="68">COUNT(C421,F421,I421,L421,O421,R421,#REF!)</f>
        <v>2</v>
      </c>
      <c r="V421" s="23">
        <f t="shared" si="67"/>
        <v>13</v>
      </c>
    </row>
    <row r="422" ht="15.75" customHeight="1">
      <c r="B422" s="25" t="s">
        <v>29</v>
      </c>
      <c r="C422" s="26">
        <v>3.0</v>
      </c>
      <c r="D422" s="26">
        <v>6.0</v>
      </c>
      <c r="E422" s="22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>
        <f t="shared" si="68"/>
        <v>1</v>
      </c>
      <c r="V422" s="23">
        <f t="shared" si="67"/>
        <v>6</v>
      </c>
    </row>
    <row r="423" ht="15.75" customHeight="1">
      <c r="B423" s="21"/>
      <c r="C423" s="22"/>
      <c r="D423" s="22"/>
      <c r="E423" s="22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>
        <f t="shared" si="68"/>
        <v>0</v>
      </c>
      <c r="V423" s="23">
        <f t="shared" si="67"/>
        <v>0</v>
      </c>
    </row>
    <row r="424" ht="15.75" customHeight="1">
      <c r="B424" s="62" t="s">
        <v>120</v>
      </c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4"/>
    </row>
    <row r="425" ht="15.75" customHeight="1">
      <c r="B425" s="5" t="s">
        <v>1</v>
      </c>
      <c r="C425" s="60" t="s">
        <v>2</v>
      </c>
      <c r="D425" s="9"/>
      <c r="E425" s="8" t="s">
        <v>3</v>
      </c>
      <c r="F425" s="6" t="s">
        <v>2</v>
      </c>
      <c r="G425" s="7"/>
      <c r="H425" s="8" t="s">
        <v>3</v>
      </c>
      <c r="I425" s="6" t="s">
        <v>2</v>
      </c>
      <c r="J425" s="7"/>
      <c r="K425" s="8" t="s">
        <v>3</v>
      </c>
      <c r="L425" s="6" t="s">
        <v>2</v>
      </c>
      <c r="M425" s="7"/>
      <c r="N425" s="8" t="s">
        <v>3</v>
      </c>
      <c r="O425" s="6" t="s">
        <v>2</v>
      </c>
      <c r="P425" s="7"/>
      <c r="Q425" s="8" t="s">
        <v>3</v>
      </c>
      <c r="R425" s="6" t="s">
        <v>2</v>
      </c>
      <c r="S425" s="7"/>
      <c r="T425" s="9" t="s">
        <v>3</v>
      </c>
      <c r="U425" s="60" t="s">
        <v>121</v>
      </c>
      <c r="V425" s="9"/>
    </row>
    <row r="426" ht="15.75" customHeight="1">
      <c r="B426" s="10" t="s">
        <v>5</v>
      </c>
      <c r="C426" s="11">
        <v>45948.0</v>
      </c>
      <c r="D426" s="12"/>
      <c r="E426" s="13"/>
      <c r="F426" s="11">
        <v>46095.0</v>
      </c>
      <c r="G426" s="12"/>
      <c r="H426" s="15"/>
      <c r="I426" s="11">
        <v>46095.0</v>
      </c>
      <c r="J426" s="12"/>
      <c r="K426" s="13"/>
      <c r="L426" s="14"/>
      <c r="M426" s="12"/>
      <c r="N426" s="13"/>
      <c r="O426" s="14"/>
      <c r="P426" s="12"/>
      <c r="Q426" s="13"/>
      <c r="R426" s="14"/>
      <c r="S426" s="12"/>
      <c r="T426" s="16"/>
      <c r="U426" s="17" t="s">
        <v>6</v>
      </c>
      <c r="V426" s="17" t="s">
        <v>7</v>
      </c>
    </row>
    <row r="427">
      <c r="B427" s="18"/>
      <c r="C427" s="19" t="s">
        <v>8</v>
      </c>
      <c r="D427" s="19" t="s">
        <v>9</v>
      </c>
      <c r="E427" s="20"/>
      <c r="F427" s="19" t="s">
        <v>8</v>
      </c>
      <c r="G427" s="19" t="s">
        <v>9</v>
      </c>
      <c r="H427" s="20"/>
      <c r="I427" s="19" t="s">
        <v>8</v>
      </c>
      <c r="J427" s="19" t="s">
        <v>9</v>
      </c>
      <c r="K427" s="20"/>
      <c r="L427" s="19" t="s">
        <v>8</v>
      </c>
      <c r="M427" s="19" t="s">
        <v>9</v>
      </c>
      <c r="N427" s="20"/>
      <c r="O427" s="19" t="s">
        <v>8</v>
      </c>
      <c r="P427" s="19" t="s">
        <v>9</v>
      </c>
      <c r="Q427" s="20"/>
      <c r="R427" s="19" t="s">
        <v>8</v>
      </c>
      <c r="S427" s="19" t="s">
        <v>9</v>
      </c>
      <c r="T427" s="20"/>
      <c r="U427" s="19" t="s">
        <v>10</v>
      </c>
      <c r="V427" s="19" t="s">
        <v>9</v>
      </c>
    </row>
    <row r="428" ht="15.75" customHeight="1">
      <c r="B428" s="25" t="s">
        <v>31</v>
      </c>
      <c r="C428" s="27">
        <v>1.0</v>
      </c>
      <c r="D428" s="27">
        <v>8.0</v>
      </c>
      <c r="E428" s="19"/>
      <c r="F428" s="27">
        <v>4.0</v>
      </c>
      <c r="G428" s="27">
        <v>5.0</v>
      </c>
      <c r="H428" s="19"/>
      <c r="I428" s="27">
        <v>4.0</v>
      </c>
      <c r="J428" s="27">
        <v>5.0</v>
      </c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27">
        <v>3.0</v>
      </c>
      <c r="V428" s="23">
        <f>SUM(D428+G428+J428+M428+P428+S428)</f>
        <v>18</v>
      </c>
    </row>
    <row r="429" ht="15.75" customHeight="1">
      <c r="B429" s="25" t="s">
        <v>75</v>
      </c>
      <c r="C429" s="27"/>
      <c r="D429" s="27"/>
      <c r="E429" s="19"/>
      <c r="F429" s="27">
        <v>1.0</v>
      </c>
      <c r="G429" s="27">
        <v>8.0</v>
      </c>
      <c r="H429" s="19"/>
      <c r="I429" s="27">
        <v>1.0</v>
      </c>
      <c r="J429" s="27">
        <v>8.0</v>
      </c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27">
        <v>2.0</v>
      </c>
      <c r="V429" s="30">
        <v>16.0</v>
      </c>
    </row>
    <row r="430" ht="15.75" customHeight="1">
      <c r="B430" s="25" t="s">
        <v>49</v>
      </c>
      <c r="C430" s="27">
        <v>3.0</v>
      </c>
      <c r="D430" s="27">
        <v>6.0</v>
      </c>
      <c r="E430" s="19"/>
      <c r="F430" s="27">
        <v>3.0</v>
      </c>
      <c r="G430" s="27">
        <v>6.0</v>
      </c>
      <c r="H430" s="19"/>
      <c r="I430" s="27">
        <v>5.0</v>
      </c>
      <c r="J430" s="27">
        <v>4.0</v>
      </c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>
        <f>COUNT(C430,F430,I430,L430,O430,R430,#REF!)</f>
        <v>3</v>
      </c>
      <c r="V430" s="23">
        <f>SUM(D430+G430+J430+M430+P430+S430)</f>
        <v>16</v>
      </c>
    </row>
    <row r="431" ht="15.75" customHeight="1">
      <c r="B431" s="25" t="s">
        <v>122</v>
      </c>
      <c r="C431" s="27"/>
      <c r="D431" s="27"/>
      <c r="E431" s="19"/>
      <c r="F431" s="27">
        <v>2.0</v>
      </c>
      <c r="G431" s="27">
        <v>7.0</v>
      </c>
      <c r="H431" s="19"/>
      <c r="I431" s="27">
        <v>2.0</v>
      </c>
      <c r="J431" s="27">
        <v>7.0</v>
      </c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27">
        <v>2.0</v>
      </c>
      <c r="V431" s="30">
        <v>14.0</v>
      </c>
    </row>
    <row r="432" ht="15.75" customHeight="1">
      <c r="B432" s="25" t="s">
        <v>50</v>
      </c>
      <c r="C432" s="22"/>
      <c r="D432" s="22"/>
      <c r="E432" s="22"/>
      <c r="F432" s="27">
        <v>5.0</v>
      </c>
      <c r="G432" s="27">
        <v>4.0</v>
      </c>
      <c r="H432" s="19"/>
      <c r="I432" s="27">
        <v>3.0</v>
      </c>
      <c r="J432" s="27">
        <v>6.0</v>
      </c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27">
        <v>2.0</v>
      </c>
      <c r="V432" s="30">
        <v>10.0</v>
      </c>
    </row>
    <row r="433" ht="15.75" customHeight="1">
      <c r="B433" s="25" t="s">
        <v>32</v>
      </c>
      <c r="C433" s="27">
        <v>2.0</v>
      </c>
      <c r="D433" s="27">
        <v>7.0</v>
      </c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27">
        <v>1.0</v>
      </c>
      <c r="V433" s="23">
        <f>SUM(D433+G433+J433+M433+P433+S433)</f>
        <v>7</v>
      </c>
    </row>
    <row r="434" ht="15.75" customHeight="1">
      <c r="B434" s="25"/>
      <c r="C434" s="22"/>
      <c r="D434" s="22"/>
      <c r="E434" s="22"/>
      <c r="F434" s="27"/>
      <c r="G434" s="27"/>
      <c r="H434" s="19"/>
      <c r="I434" s="27"/>
      <c r="J434" s="27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23"/>
    </row>
    <row r="435" ht="15.75" customHeight="1">
      <c r="A435" s="53" t="s">
        <v>123</v>
      </c>
      <c r="B435" s="62" t="s">
        <v>124</v>
      </c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4"/>
    </row>
    <row r="436" ht="15.75" customHeight="1">
      <c r="B436" s="5" t="s">
        <v>1</v>
      </c>
      <c r="C436" s="60" t="s">
        <v>2</v>
      </c>
      <c r="D436" s="9"/>
      <c r="E436" s="8" t="s">
        <v>3</v>
      </c>
      <c r="F436" s="6" t="s">
        <v>2</v>
      </c>
      <c r="G436" s="7"/>
      <c r="H436" s="8" t="s">
        <v>3</v>
      </c>
      <c r="I436" s="6" t="s">
        <v>2</v>
      </c>
      <c r="J436" s="7"/>
      <c r="K436" s="8" t="s">
        <v>3</v>
      </c>
      <c r="L436" s="6" t="s">
        <v>2</v>
      </c>
      <c r="M436" s="7"/>
      <c r="N436" s="8" t="s">
        <v>3</v>
      </c>
      <c r="O436" s="6" t="s">
        <v>2</v>
      </c>
      <c r="P436" s="7"/>
      <c r="Q436" s="8" t="s">
        <v>3</v>
      </c>
      <c r="R436" s="6" t="s">
        <v>2</v>
      </c>
      <c r="S436" s="7"/>
      <c r="T436" s="9" t="s">
        <v>3</v>
      </c>
      <c r="U436" s="6" t="s">
        <v>4</v>
      </c>
      <c r="V436" s="7"/>
    </row>
    <row r="437" ht="15.75" customHeight="1">
      <c r="B437" s="10" t="s">
        <v>5</v>
      </c>
      <c r="C437" s="11">
        <v>45948.0</v>
      </c>
      <c r="D437" s="12"/>
      <c r="E437" s="13"/>
      <c r="F437" s="11">
        <v>46095.0</v>
      </c>
      <c r="G437" s="12"/>
      <c r="H437" s="15"/>
      <c r="I437" s="11">
        <v>46095.0</v>
      </c>
      <c r="J437" s="12"/>
      <c r="K437" s="13"/>
      <c r="L437" s="14"/>
      <c r="M437" s="12"/>
      <c r="N437" s="13"/>
      <c r="O437" s="14"/>
      <c r="P437" s="12"/>
      <c r="Q437" s="13"/>
      <c r="R437" s="14"/>
      <c r="S437" s="12"/>
      <c r="T437" s="16"/>
      <c r="U437" s="17" t="s">
        <v>6</v>
      </c>
      <c r="V437" s="17" t="s">
        <v>7</v>
      </c>
    </row>
    <row r="438">
      <c r="B438" s="18"/>
      <c r="C438" s="19" t="s">
        <v>8</v>
      </c>
      <c r="D438" s="19" t="s">
        <v>9</v>
      </c>
      <c r="E438" s="20"/>
      <c r="F438" s="19" t="s">
        <v>8</v>
      </c>
      <c r="G438" s="19" t="s">
        <v>9</v>
      </c>
      <c r="H438" s="20"/>
      <c r="I438" s="19" t="s">
        <v>8</v>
      </c>
      <c r="J438" s="19" t="s">
        <v>9</v>
      </c>
      <c r="K438" s="20"/>
      <c r="L438" s="19" t="s">
        <v>8</v>
      </c>
      <c r="M438" s="19" t="s">
        <v>9</v>
      </c>
      <c r="N438" s="20"/>
      <c r="O438" s="19" t="s">
        <v>8</v>
      </c>
      <c r="P438" s="19" t="s">
        <v>9</v>
      </c>
      <c r="Q438" s="20"/>
      <c r="R438" s="19" t="s">
        <v>8</v>
      </c>
      <c r="S438" s="19" t="s">
        <v>9</v>
      </c>
      <c r="T438" s="20"/>
      <c r="U438" s="19" t="s">
        <v>10</v>
      </c>
      <c r="V438" s="19" t="s">
        <v>9</v>
      </c>
    </row>
    <row r="439" ht="15.75" customHeight="1">
      <c r="B439" s="25" t="s">
        <v>125</v>
      </c>
      <c r="C439" s="27">
        <v>1.0</v>
      </c>
      <c r="D439" s="27">
        <v>8.0</v>
      </c>
      <c r="E439" s="19"/>
      <c r="F439" s="27">
        <v>6.0</v>
      </c>
      <c r="G439" s="27">
        <v>3.0</v>
      </c>
      <c r="H439" s="19"/>
      <c r="I439" s="27">
        <v>6.0</v>
      </c>
      <c r="J439" s="27">
        <v>3.0</v>
      </c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27">
        <v>3.0</v>
      </c>
      <c r="V439" s="23">
        <f t="shared" ref="V439:V441" si="69">SUM(D439+G439+J439+M439+P439+S439)</f>
        <v>14</v>
      </c>
    </row>
    <row r="440" ht="15.75" customHeight="1">
      <c r="B440" s="25" t="s">
        <v>126</v>
      </c>
      <c r="C440" s="26">
        <v>2.0</v>
      </c>
      <c r="D440" s="26">
        <v>7.0</v>
      </c>
      <c r="E440" s="22"/>
      <c r="F440" s="27">
        <v>2.0</v>
      </c>
      <c r="G440" s="27">
        <v>7.0</v>
      </c>
      <c r="H440" s="19"/>
      <c r="I440" s="27">
        <v>3.0</v>
      </c>
      <c r="J440" s="27">
        <v>6.0</v>
      </c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27">
        <v>3.0</v>
      </c>
      <c r="V440" s="23">
        <f t="shared" si="69"/>
        <v>20</v>
      </c>
    </row>
    <row r="441" ht="15.75" customHeight="1">
      <c r="B441" s="25" t="s">
        <v>127</v>
      </c>
      <c r="C441" s="26">
        <v>4.0</v>
      </c>
      <c r="D441" s="26">
        <v>5.0</v>
      </c>
      <c r="E441" s="22"/>
      <c r="F441" s="27">
        <v>3.0</v>
      </c>
      <c r="G441" s="27">
        <v>6.0</v>
      </c>
      <c r="H441" s="19"/>
      <c r="I441" s="27">
        <v>2.0</v>
      </c>
      <c r="J441" s="27">
        <v>7.0</v>
      </c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>
        <f>COUNT(C441,F441,I441,L441,O441,R441,#REF!)</f>
        <v>3</v>
      </c>
      <c r="V441" s="23">
        <f t="shared" si="69"/>
        <v>18</v>
      </c>
    </row>
    <row r="442" ht="15.75" customHeight="1">
      <c r="B442" s="25" t="s">
        <v>21</v>
      </c>
      <c r="C442" s="26">
        <v>8.0</v>
      </c>
      <c r="D442" s="26">
        <v>1.0</v>
      </c>
      <c r="E442" s="22"/>
      <c r="F442" s="27">
        <v>1.0</v>
      </c>
      <c r="G442" s="27">
        <v>8.0</v>
      </c>
      <c r="H442" s="19"/>
      <c r="I442" s="27">
        <v>1.0</v>
      </c>
      <c r="J442" s="27">
        <v>8.0</v>
      </c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27">
        <v>3.0</v>
      </c>
      <c r="V442" s="30">
        <v>17.0</v>
      </c>
    </row>
    <row r="443" ht="15.75" customHeight="1">
      <c r="B443" s="25" t="s">
        <v>128</v>
      </c>
      <c r="C443" s="26">
        <v>5.0</v>
      </c>
      <c r="D443" s="26">
        <v>4.0</v>
      </c>
      <c r="E443" s="22"/>
      <c r="F443" s="27">
        <v>5.0</v>
      </c>
      <c r="G443" s="27">
        <v>4.0</v>
      </c>
      <c r="H443" s="19"/>
      <c r="I443" s="27">
        <v>5.0</v>
      </c>
      <c r="J443" s="27">
        <v>4.0</v>
      </c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>
        <f>COUNT(C443,F443,I443,L443,O443,R443,#REF!)</f>
        <v>3</v>
      </c>
      <c r="V443" s="23">
        <f>SUM(D443+G443+J443+M443+P443+S443)</f>
        <v>12</v>
      </c>
    </row>
    <row r="444" ht="15.75" customHeight="1">
      <c r="B444" s="25" t="s">
        <v>53</v>
      </c>
      <c r="C444" s="26">
        <v>7.0</v>
      </c>
      <c r="D444" s="26">
        <v>2.0</v>
      </c>
      <c r="E444" s="22"/>
      <c r="F444" s="27">
        <v>4.0</v>
      </c>
      <c r="G444" s="27">
        <v>5.0</v>
      </c>
      <c r="H444" s="19"/>
      <c r="I444" s="27">
        <v>4.0</v>
      </c>
      <c r="J444" s="27">
        <v>5.0</v>
      </c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27">
        <v>3.0</v>
      </c>
      <c r="V444" s="30">
        <v>12.0</v>
      </c>
    </row>
    <row r="445" ht="15.75" customHeight="1">
      <c r="B445" s="25" t="s">
        <v>86</v>
      </c>
      <c r="C445" s="26">
        <v>3.0</v>
      </c>
      <c r="D445" s="26">
        <v>6.0</v>
      </c>
      <c r="E445" s="22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27">
        <v>1.0</v>
      </c>
      <c r="V445" s="23">
        <f>SUM(D445+G445+J445+M445+P445+S445)</f>
        <v>6</v>
      </c>
    </row>
    <row r="446" ht="15.75" customHeight="1">
      <c r="B446" s="25" t="s">
        <v>87</v>
      </c>
      <c r="C446" s="26">
        <v>6.0</v>
      </c>
      <c r="D446" s="26">
        <v>3.0</v>
      </c>
      <c r="E446" s="22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27">
        <v>1.0</v>
      </c>
      <c r="V446" s="30">
        <v>3.0</v>
      </c>
    </row>
    <row r="447" ht="15.75" customHeight="1">
      <c r="B447" s="25" t="s">
        <v>129</v>
      </c>
      <c r="C447" s="22"/>
      <c r="D447" s="22"/>
      <c r="E447" s="22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>
        <f>COUNT(C447,F447,I447,L447,O447,R447,#REF!)</f>
        <v>0</v>
      </c>
      <c r="V447" s="23">
        <f>SUM(D447+G447+J447+M447+P447+S447)</f>
        <v>0</v>
      </c>
    </row>
    <row r="448" ht="15.75" customHeight="1"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</row>
    <row r="449" ht="15.75" customHeight="1"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</row>
    <row r="450" ht="15.75" customHeight="1"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</row>
    <row r="451" ht="15.75" customHeight="1">
      <c r="B451" s="65"/>
      <c r="C451" s="65"/>
      <c r="D451" s="65"/>
      <c r="E451" s="65"/>
      <c r="F451" s="66"/>
      <c r="G451" s="67"/>
      <c r="H451" s="67"/>
      <c r="I451" s="68"/>
      <c r="J451" s="64"/>
      <c r="K451" s="64"/>
      <c r="L451" s="64"/>
      <c r="M451" s="64"/>
      <c r="N451" s="64"/>
      <c r="O451" s="64"/>
      <c r="P451" s="64"/>
      <c r="Q451" s="64"/>
      <c r="S451" s="64"/>
      <c r="T451" s="64"/>
      <c r="U451" s="64"/>
      <c r="V451" s="64"/>
      <c r="W451" s="64"/>
    </row>
    <row r="452" ht="15.75" customHeight="1">
      <c r="B452" s="69"/>
      <c r="C452" s="69"/>
      <c r="D452" s="69"/>
      <c r="E452" s="69"/>
      <c r="F452" s="66"/>
      <c r="G452" s="70"/>
      <c r="H452" s="70"/>
      <c r="I452" s="68"/>
      <c r="J452" s="64"/>
      <c r="K452" s="64"/>
      <c r="L452" s="64"/>
      <c r="M452" s="71"/>
      <c r="N452" s="71"/>
      <c r="O452" s="71"/>
      <c r="P452" s="71"/>
      <c r="Q452" s="71"/>
      <c r="R452" s="71"/>
      <c r="S452" s="64"/>
      <c r="T452" s="64"/>
    </row>
    <row r="453" ht="15.75" customHeight="1">
      <c r="B453" s="72"/>
      <c r="C453" s="72"/>
      <c r="D453" s="73"/>
      <c r="E453" s="73"/>
      <c r="F453" s="73"/>
      <c r="G453" s="74"/>
      <c r="H453" s="74"/>
      <c r="I453" s="68"/>
      <c r="J453" s="64"/>
      <c r="K453" s="64"/>
      <c r="L453" s="64"/>
      <c r="M453" s="75"/>
      <c r="N453" s="75"/>
      <c r="O453" s="75"/>
      <c r="P453" s="76"/>
      <c r="Q453" s="77"/>
      <c r="R453" s="78"/>
      <c r="S453" s="64"/>
      <c r="T453" s="64"/>
    </row>
    <row r="454" ht="15.75" customHeight="1">
      <c r="B454" s="72"/>
      <c r="C454" s="72"/>
      <c r="D454" s="73"/>
      <c r="E454" s="73"/>
      <c r="F454" s="73"/>
      <c r="G454" s="74"/>
      <c r="H454" s="74"/>
      <c r="I454" s="68"/>
      <c r="J454" s="64"/>
      <c r="K454" s="64"/>
      <c r="L454" s="64"/>
      <c r="M454" s="79"/>
      <c r="N454" s="79"/>
      <c r="O454" s="79"/>
      <c r="P454" s="79"/>
      <c r="Q454" s="79"/>
      <c r="R454" s="79"/>
      <c r="S454" s="64"/>
      <c r="T454" s="64"/>
    </row>
    <row r="455" ht="15.75" customHeight="1">
      <c r="B455" s="72"/>
      <c r="C455" s="72"/>
      <c r="D455" s="73"/>
      <c r="E455" s="73"/>
      <c r="F455" s="73"/>
      <c r="G455" s="74"/>
      <c r="H455" s="74"/>
      <c r="I455" s="68"/>
      <c r="J455" s="64"/>
      <c r="K455" s="64"/>
      <c r="L455" s="64"/>
      <c r="M455" s="80"/>
      <c r="N455" s="80"/>
      <c r="O455" s="80"/>
      <c r="P455" s="80"/>
      <c r="Q455" s="80"/>
      <c r="R455" s="80"/>
      <c r="S455" s="64"/>
      <c r="T455" s="64"/>
    </row>
    <row r="456" ht="15.75" customHeight="1">
      <c r="B456" s="72"/>
      <c r="C456" s="72"/>
      <c r="D456" s="73"/>
      <c r="E456" s="73"/>
      <c r="F456" s="73"/>
      <c r="G456" s="74"/>
      <c r="H456" s="74"/>
      <c r="I456" s="68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</row>
    <row r="457" ht="15.75" customHeight="1">
      <c r="B457" s="72"/>
      <c r="C457" s="72"/>
      <c r="D457" s="73"/>
      <c r="E457" s="73"/>
      <c r="F457" s="73"/>
      <c r="G457" s="74"/>
      <c r="H457" s="74"/>
      <c r="I457" s="68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</row>
    <row r="458" ht="15.75" customHeight="1">
      <c r="B458" s="72"/>
      <c r="C458" s="72"/>
      <c r="D458" s="73"/>
      <c r="E458" s="73"/>
      <c r="F458" s="73"/>
      <c r="G458" s="74"/>
      <c r="H458" s="74"/>
      <c r="I458" s="81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</row>
    <row r="459" ht="15.75" customHeight="1">
      <c r="B459" s="64"/>
      <c r="C459" s="64"/>
      <c r="D459" s="64"/>
      <c r="E459" s="64"/>
      <c r="F459" s="64"/>
      <c r="G459" s="64"/>
      <c r="H459" s="64"/>
      <c r="I459" s="64"/>
    </row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695">
    <mergeCell ref="R209:S209"/>
    <mergeCell ref="R210:S210"/>
    <mergeCell ref="I209:J209"/>
    <mergeCell ref="L209:M209"/>
    <mergeCell ref="O209:P209"/>
    <mergeCell ref="U209:V209"/>
    <mergeCell ref="I210:J210"/>
    <mergeCell ref="L210:M210"/>
    <mergeCell ref="O210:P210"/>
    <mergeCell ref="O220:P220"/>
    <mergeCell ref="O221:P221"/>
    <mergeCell ref="B219:V219"/>
    <mergeCell ref="I220:J220"/>
    <mergeCell ref="L220:M220"/>
    <mergeCell ref="R220:S220"/>
    <mergeCell ref="U220:V220"/>
    <mergeCell ref="I221:J221"/>
    <mergeCell ref="L221:M221"/>
    <mergeCell ref="R221:S221"/>
    <mergeCell ref="C194:D194"/>
    <mergeCell ref="C201:D201"/>
    <mergeCell ref="C202:D202"/>
    <mergeCell ref="C209:D209"/>
    <mergeCell ref="C210:D210"/>
    <mergeCell ref="C220:D220"/>
    <mergeCell ref="C221:D221"/>
    <mergeCell ref="C256:D256"/>
    <mergeCell ref="C263:D263"/>
    <mergeCell ref="C264:D264"/>
    <mergeCell ref="C273:D273"/>
    <mergeCell ref="C274:D274"/>
    <mergeCell ref="C281:D281"/>
    <mergeCell ref="C282:D282"/>
    <mergeCell ref="C228:D228"/>
    <mergeCell ref="C229:D229"/>
    <mergeCell ref="C236:D236"/>
    <mergeCell ref="C237:D237"/>
    <mergeCell ref="C244:D244"/>
    <mergeCell ref="C245:D245"/>
    <mergeCell ref="C255:D255"/>
    <mergeCell ref="B192:V192"/>
    <mergeCell ref="F193:G193"/>
    <mergeCell ref="I193:J193"/>
    <mergeCell ref="L193:M193"/>
    <mergeCell ref="O193:P193"/>
    <mergeCell ref="R193:S193"/>
    <mergeCell ref="U193:V193"/>
    <mergeCell ref="C193:D193"/>
    <mergeCell ref="F194:G194"/>
    <mergeCell ref="I194:J194"/>
    <mergeCell ref="L194:M194"/>
    <mergeCell ref="O194:P194"/>
    <mergeCell ref="R194:S194"/>
    <mergeCell ref="B200:V200"/>
    <mergeCell ref="L201:M201"/>
    <mergeCell ref="L202:M202"/>
    <mergeCell ref="R201:S201"/>
    <mergeCell ref="R202:S202"/>
    <mergeCell ref="F202:G202"/>
    <mergeCell ref="F209:G209"/>
    <mergeCell ref="F210:G210"/>
    <mergeCell ref="F220:G220"/>
    <mergeCell ref="F221:G221"/>
    <mergeCell ref="F228:G228"/>
    <mergeCell ref="F229:G229"/>
    <mergeCell ref="F201:G201"/>
    <mergeCell ref="I201:J201"/>
    <mergeCell ref="O201:P201"/>
    <mergeCell ref="U201:V201"/>
    <mergeCell ref="I202:J202"/>
    <mergeCell ref="O202:P202"/>
    <mergeCell ref="B208:V208"/>
    <mergeCell ref="O228:P228"/>
    <mergeCell ref="O229:P229"/>
    <mergeCell ref="R255:S255"/>
    <mergeCell ref="R256:S256"/>
    <mergeCell ref="I255:J255"/>
    <mergeCell ref="L255:M255"/>
    <mergeCell ref="O255:P255"/>
    <mergeCell ref="U255:V255"/>
    <mergeCell ref="I256:J256"/>
    <mergeCell ref="L256:M256"/>
    <mergeCell ref="O256:P256"/>
    <mergeCell ref="O263:P263"/>
    <mergeCell ref="O264:P264"/>
    <mergeCell ref="B262:V262"/>
    <mergeCell ref="I263:J263"/>
    <mergeCell ref="L263:M263"/>
    <mergeCell ref="R263:S263"/>
    <mergeCell ref="U263:V263"/>
    <mergeCell ref="I264:J264"/>
    <mergeCell ref="L264:M264"/>
    <mergeCell ref="R264:S264"/>
    <mergeCell ref="R306:S306"/>
    <mergeCell ref="R307:S307"/>
    <mergeCell ref="I306:J306"/>
    <mergeCell ref="L306:M306"/>
    <mergeCell ref="O306:P306"/>
    <mergeCell ref="U306:V306"/>
    <mergeCell ref="I307:J307"/>
    <mergeCell ref="L307:M307"/>
    <mergeCell ref="O307:P307"/>
    <mergeCell ref="O314:P314"/>
    <mergeCell ref="O315:P315"/>
    <mergeCell ref="B313:V313"/>
    <mergeCell ref="I314:J314"/>
    <mergeCell ref="L314:M314"/>
    <mergeCell ref="R314:S314"/>
    <mergeCell ref="U314:V314"/>
    <mergeCell ref="I315:J315"/>
    <mergeCell ref="L315:M315"/>
    <mergeCell ref="R315:S315"/>
    <mergeCell ref="F245:G245"/>
    <mergeCell ref="F255:G255"/>
    <mergeCell ref="F256:G256"/>
    <mergeCell ref="F263:G263"/>
    <mergeCell ref="F264:G264"/>
    <mergeCell ref="F273:G273"/>
    <mergeCell ref="F274:G274"/>
    <mergeCell ref="F281:G281"/>
    <mergeCell ref="F282:G282"/>
    <mergeCell ref="I282:J282"/>
    <mergeCell ref="L282:M282"/>
    <mergeCell ref="O282:P282"/>
    <mergeCell ref="R282:S282"/>
    <mergeCell ref="B298:V298"/>
    <mergeCell ref="F299:G299"/>
    <mergeCell ref="F300:G300"/>
    <mergeCell ref="F306:G306"/>
    <mergeCell ref="F307:G307"/>
    <mergeCell ref="F314:G314"/>
    <mergeCell ref="F315:G315"/>
    <mergeCell ref="L299:M299"/>
    <mergeCell ref="L300:M300"/>
    <mergeCell ref="R299:S299"/>
    <mergeCell ref="R300:S300"/>
    <mergeCell ref="C300:D300"/>
    <mergeCell ref="C306:D306"/>
    <mergeCell ref="C307:D307"/>
    <mergeCell ref="C315:D315"/>
    <mergeCell ref="C299:D299"/>
    <mergeCell ref="I299:J299"/>
    <mergeCell ref="O299:P299"/>
    <mergeCell ref="U299:V299"/>
    <mergeCell ref="I300:J300"/>
    <mergeCell ref="O300:P300"/>
    <mergeCell ref="B305:V305"/>
    <mergeCell ref="O333:P333"/>
    <mergeCell ref="R333:S333"/>
    <mergeCell ref="U333:V333"/>
    <mergeCell ref="O334:P334"/>
    <mergeCell ref="R334:S334"/>
    <mergeCell ref="B338:V338"/>
    <mergeCell ref="F339:G339"/>
    <mergeCell ref="U339:V339"/>
    <mergeCell ref="I339:J339"/>
    <mergeCell ref="L339:M339"/>
    <mergeCell ref="C340:D340"/>
    <mergeCell ref="F340:G340"/>
    <mergeCell ref="I340:J340"/>
    <mergeCell ref="L340:M340"/>
    <mergeCell ref="B344:V344"/>
    <mergeCell ref="O345:P345"/>
    <mergeCell ref="O346:P346"/>
    <mergeCell ref="F345:G345"/>
    <mergeCell ref="L345:M345"/>
    <mergeCell ref="R345:S345"/>
    <mergeCell ref="U345:V345"/>
    <mergeCell ref="C346:D346"/>
    <mergeCell ref="F346:G346"/>
    <mergeCell ref="L346:M346"/>
    <mergeCell ref="R346:S346"/>
    <mergeCell ref="R351:S351"/>
    <mergeCell ref="U351:V351"/>
    <mergeCell ref="L351:M351"/>
    <mergeCell ref="L352:M352"/>
    <mergeCell ref="O352:P352"/>
    <mergeCell ref="R352:S352"/>
    <mergeCell ref="I345:J345"/>
    <mergeCell ref="I346:J346"/>
    <mergeCell ref="B350:V350"/>
    <mergeCell ref="I351:J351"/>
    <mergeCell ref="O351:P351"/>
    <mergeCell ref="C352:D352"/>
    <mergeCell ref="I352:J352"/>
    <mergeCell ref="R367:S367"/>
    <mergeCell ref="U367:V367"/>
    <mergeCell ref="L367:M367"/>
    <mergeCell ref="L368:M368"/>
    <mergeCell ref="O368:P368"/>
    <mergeCell ref="R368:S368"/>
    <mergeCell ref="F361:G361"/>
    <mergeCell ref="F362:G362"/>
    <mergeCell ref="B366:V366"/>
    <mergeCell ref="I367:J367"/>
    <mergeCell ref="O367:P367"/>
    <mergeCell ref="C368:D368"/>
    <mergeCell ref="I368:J368"/>
    <mergeCell ref="R376:S376"/>
    <mergeCell ref="U376:V376"/>
    <mergeCell ref="L376:M376"/>
    <mergeCell ref="L377:M377"/>
    <mergeCell ref="O377:P377"/>
    <mergeCell ref="R377:S377"/>
    <mergeCell ref="F367:G367"/>
    <mergeCell ref="F368:G368"/>
    <mergeCell ref="B375:V375"/>
    <mergeCell ref="I376:J376"/>
    <mergeCell ref="O376:P376"/>
    <mergeCell ref="C377:D377"/>
    <mergeCell ref="I377:J377"/>
    <mergeCell ref="R72:S72"/>
    <mergeCell ref="U72:V72"/>
    <mergeCell ref="O72:P72"/>
    <mergeCell ref="O73:P73"/>
    <mergeCell ref="I64:J64"/>
    <mergeCell ref="I65:J65"/>
    <mergeCell ref="B71:V71"/>
    <mergeCell ref="F72:G72"/>
    <mergeCell ref="L72:M72"/>
    <mergeCell ref="F73:G73"/>
    <mergeCell ref="L73:M73"/>
    <mergeCell ref="R73:S73"/>
    <mergeCell ref="B2:V2"/>
    <mergeCell ref="F3:G3"/>
    <mergeCell ref="I3:J3"/>
    <mergeCell ref="L3:M3"/>
    <mergeCell ref="O3:P3"/>
    <mergeCell ref="R3:S3"/>
    <mergeCell ref="U3:V3"/>
    <mergeCell ref="C3:D3"/>
    <mergeCell ref="F4:G4"/>
    <mergeCell ref="I4:J4"/>
    <mergeCell ref="L4:M4"/>
    <mergeCell ref="O4:P4"/>
    <mergeCell ref="R4:S4"/>
    <mergeCell ref="B9:V9"/>
    <mergeCell ref="L10:M10"/>
    <mergeCell ref="L11:M11"/>
    <mergeCell ref="L16:M16"/>
    <mergeCell ref="L17:M17"/>
    <mergeCell ref="L25:M25"/>
    <mergeCell ref="O25:P25"/>
    <mergeCell ref="R10:S10"/>
    <mergeCell ref="R11:S11"/>
    <mergeCell ref="R25:S25"/>
    <mergeCell ref="F11:G11"/>
    <mergeCell ref="F16:G16"/>
    <mergeCell ref="I16:J16"/>
    <mergeCell ref="F17:G17"/>
    <mergeCell ref="I17:J17"/>
    <mergeCell ref="F25:G25"/>
    <mergeCell ref="I25:J25"/>
    <mergeCell ref="F10:G10"/>
    <mergeCell ref="I10:J10"/>
    <mergeCell ref="O10:P10"/>
    <mergeCell ref="U10:V10"/>
    <mergeCell ref="I11:J11"/>
    <mergeCell ref="O11:P11"/>
    <mergeCell ref="B15:V15"/>
    <mergeCell ref="I72:J72"/>
    <mergeCell ref="I73:J73"/>
    <mergeCell ref="R87:S87"/>
    <mergeCell ref="R88:S88"/>
    <mergeCell ref="F87:G87"/>
    <mergeCell ref="I87:J87"/>
    <mergeCell ref="O87:P87"/>
    <mergeCell ref="U87:V87"/>
    <mergeCell ref="I88:J88"/>
    <mergeCell ref="O88:P88"/>
    <mergeCell ref="B93:V93"/>
    <mergeCell ref="R64:S64"/>
    <mergeCell ref="U64:V64"/>
    <mergeCell ref="O64:P64"/>
    <mergeCell ref="O65:P65"/>
    <mergeCell ref="I57:J57"/>
    <mergeCell ref="I58:J58"/>
    <mergeCell ref="B63:V63"/>
    <mergeCell ref="F64:G64"/>
    <mergeCell ref="L64:M64"/>
    <mergeCell ref="F65:G65"/>
    <mergeCell ref="L65:M65"/>
    <mergeCell ref="R65:S65"/>
    <mergeCell ref="B79:V79"/>
    <mergeCell ref="I80:J80"/>
    <mergeCell ref="L80:M80"/>
    <mergeCell ref="O80:P80"/>
    <mergeCell ref="R80:S80"/>
    <mergeCell ref="U80:V80"/>
    <mergeCell ref="F80:G80"/>
    <mergeCell ref="F81:G81"/>
    <mergeCell ref="I81:J81"/>
    <mergeCell ref="L81:M81"/>
    <mergeCell ref="O81:P81"/>
    <mergeCell ref="R81:S81"/>
    <mergeCell ref="B86:V86"/>
    <mergeCell ref="F88:G88"/>
    <mergeCell ref="F94:G94"/>
    <mergeCell ref="I94:J94"/>
    <mergeCell ref="F95:G95"/>
    <mergeCell ref="I95:J95"/>
    <mergeCell ref="L87:M87"/>
    <mergeCell ref="L88:M88"/>
    <mergeCell ref="L94:M94"/>
    <mergeCell ref="O94:P94"/>
    <mergeCell ref="U94:V94"/>
    <mergeCell ref="L95:M95"/>
    <mergeCell ref="O95:P95"/>
    <mergeCell ref="R127:S127"/>
    <mergeCell ref="U127:V127"/>
    <mergeCell ref="O127:P127"/>
    <mergeCell ref="O128:P128"/>
    <mergeCell ref="L117:M117"/>
    <mergeCell ref="L118:M118"/>
    <mergeCell ref="B126:V126"/>
    <mergeCell ref="F127:G127"/>
    <mergeCell ref="L127:M127"/>
    <mergeCell ref="F128:G128"/>
    <mergeCell ref="L128:M128"/>
    <mergeCell ref="R128:S128"/>
    <mergeCell ref="R103:S103"/>
    <mergeCell ref="U103:V103"/>
    <mergeCell ref="I103:J103"/>
    <mergeCell ref="I104:J104"/>
    <mergeCell ref="O103:P103"/>
    <mergeCell ref="O104:P104"/>
    <mergeCell ref="R94:S94"/>
    <mergeCell ref="R95:S95"/>
    <mergeCell ref="B102:V102"/>
    <mergeCell ref="F103:G103"/>
    <mergeCell ref="L103:M103"/>
    <mergeCell ref="F104:G104"/>
    <mergeCell ref="L104:M104"/>
    <mergeCell ref="R104:S104"/>
    <mergeCell ref="B109:V109"/>
    <mergeCell ref="I110:J110"/>
    <mergeCell ref="L110:M110"/>
    <mergeCell ref="O110:P110"/>
    <mergeCell ref="R110:S110"/>
    <mergeCell ref="U110:V110"/>
    <mergeCell ref="F110:G110"/>
    <mergeCell ref="F111:G111"/>
    <mergeCell ref="I111:J111"/>
    <mergeCell ref="L111:M111"/>
    <mergeCell ref="O111:P111"/>
    <mergeCell ref="R111:S111"/>
    <mergeCell ref="B116:V116"/>
    <mergeCell ref="I127:J127"/>
    <mergeCell ref="I128:J128"/>
    <mergeCell ref="L172:M172"/>
    <mergeCell ref="L182:M182"/>
    <mergeCell ref="O182:P182"/>
    <mergeCell ref="R182:S182"/>
    <mergeCell ref="U182:V182"/>
    <mergeCell ref="L171:M171"/>
    <mergeCell ref="O171:P171"/>
    <mergeCell ref="R171:S171"/>
    <mergeCell ref="U171:V171"/>
    <mergeCell ref="O172:P172"/>
    <mergeCell ref="R172:S172"/>
    <mergeCell ref="B181:V181"/>
    <mergeCell ref="L154:M154"/>
    <mergeCell ref="L155:M155"/>
    <mergeCell ref="R154:S154"/>
    <mergeCell ref="R155:S155"/>
    <mergeCell ref="F155:G155"/>
    <mergeCell ref="F162:G162"/>
    <mergeCell ref="F163:G163"/>
    <mergeCell ref="F171:G171"/>
    <mergeCell ref="F172:G172"/>
    <mergeCell ref="F182:G182"/>
    <mergeCell ref="F154:G154"/>
    <mergeCell ref="I154:J154"/>
    <mergeCell ref="O154:P154"/>
    <mergeCell ref="U154:V154"/>
    <mergeCell ref="I155:J155"/>
    <mergeCell ref="O155:P155"/>
    <mergeCell ref="B161:V161"/>
    <mergeCell ref="R162:S162"/>
    <mergeCell ref="R163:S163"/>
    <mergeCell ref="I163:J163"/>
    <mergeCell ref="I171:J171"/>
    <mergeCell ref="I172:J172"/>
    <mergeCell ref="I182:J182"/>
    <mergeCell ref="I162:J162"/>
    <mergeCell ref="L162:M162"/>
    <mergeCell ref="O162:P162"/>
    <mergeCell ref="U162:V162"/>
    <mergeCell ref="L163:M163"/>
    <mergeCell ref="O163:P163"/>
    <mergeCell ref="B170:V170"/>
    <mergeCell ref="I24:J24"/>
    <mergeCell ref="L24:M24"/>
    <mergeCell ref="O24:P24"/>
    <mergeCell ref="R24:S24"/>
    <mergeCell ref="O16:P16"/>
    <mergeCell ref="R16:S16"/>
    <mergeCell ref="U16:V16"/>
    <mergeCell ref="O17:P17"/>
    <mergeCell ref="R17:S17"/>
    <mergeCell ref="B23:V23"/>
    <mergeCell ref="F24:G24"/>
    <mergeCell ref="U24:V24"/>
    <mergeCell ref="C4:D4"/>
    <mergeCell ref="C10:D10"/>
    <mergeCell ref="C11:D11"/>
    <mergeCell ref="C16:D16"/>
    <mergeCell ref="C17:D17"/>
    <mergeCell ref="C24:D24"/>
    <mergeCell ref="C25:D25"/>
    <mergeCell ref="C33:D33"/>
    <mergeCell ref="C34:D34"/>
    <mergeCell ref="C41:D41"/>
    <mergeCell ref="C42:D42"/>
    <mergeCell ref="C49:D49"/>
    <mergeCell ref="C50:D50"/>
    <mergeCell ref="C57:D57"/>
    <mergeCell ref="C58:D58"/>
    <mergeCell ref="C64:D64"/>
    <mergeCell ref="C65:D65"/>
    <mergeCell ref="C72:D72"/>
    <mergeCell ref="C73:D73"/>
    <mergeCell ref="C80:D80"/>
    <mergeCell ref="C81:D81"/>
    <mergeCell ref="C87:D87"/>
    <mergeCell ref="C88:D88"/>
    <mergeCell ref="C94:D94"/>
    <mergeCell ref="C95:D95"/>
    <mergeCell ref="C103:D103"/>
    <mergeCell ref="C104:D104"/>
    <mergeCell ref="C110:D110"/>
    <mergeCell ref="C111:D111"/>
    <mergeCell ref="C117:D117"/>
    <mergeCell ref="C118:D118"/>
    <mergeCell ref="C127:D127"/>
    <mergeCell ref="C128:D128"/>
    <mergeCell ref="C135:D135"/>
    <mergeCell ref="C136:D136"/>
    <mergeCell ref="C172:D172"/>
    <mergeCell ref="C182:D182"/>
    <mergeCell ref="C183:D183"/>
    <mergeCell ref="F183:G183"/>
    <mergeCell ref="I183:J183"/>
    <mergeCell ref="L183:M183"/>
    <mergeCell ref="O183:P183"/>
    <mergeCell ref="R183:S183"/>
    <mergeCell ref="C143:D143"/>
    <mergeCell ref="C144:D144"/>
    <mergeCell ref="C154:D154"/>
    <mergeCell ref="C155:D155"/>
    <mergeCell ref="C162:D162"/>
    <mergeCell ref="C163:D163"/>
    <mergeCell ref="C171:D171"/>
    <mergeCell ref="O33:P33"/>
    <mergeCell ref="O34:P34"/>
    <mergeCell ref="B32:V32"/>
    <mergeCell ref="F33:G33"/>
    <mergeCell ref="L33:M33"/>
    <mergeCell ref="R33:S33"/>
    <mergeCell ref="U33:V33"/>
    <mergeCell ref="F34:G34"/>
    <mergeCell ref="L34:M34"/>
    <mergeCell ref="R34:S34"/>
    <mergeCell ref="R41:S41"/>
    <mergeCell ref="U41:V41"/>
    <mergeCell ref="O41:P41"/>
    <mergeCell ref="O42:P42"/>
    <mergeCell ref="I33:J33"/>
    <mergeCell ref="I34:J34"/>
    <mergeCell ref="B40:V40"/>
    <mergeCell ref="F41:G41"/>
    <mergeCell ref="L41:M41"/>
    <mergeCell ref="F42:G42"/>
    <mergeCell ref="L42:M42"/>
    <mergeCell ref="R42:S42"/>
    <mergeCell ref="R49:S49"/>
    <mergeCell ref="U49:V49"/>
    <mergeCell ref="O49:P49"/>
    <mergeCell ref="O50:P50"/>
    <mergeCell ref="I41:J41"/>
    <mergeCell ref="I42:J42"/>
    <mergeCell ref="B48:V48"/>
    <mergeCell ref="F49:G49"/>
    <mergeCell ref="L49:M49"/>
    <mergeCell ref="F50:G50"/>
    <mergeCell ref="L50:M50"/>
    <mergeCell ref="R50:S50"/>
    <mergeCell ref="R57:S57"/>
    <mergeCell ref="U57:V57"/>
    <mergeCell ref="O57:P57"/>
    <mergeCell ref="O58:P58"/>
    <mergeCell ref="I49:J49"/>
    <mergeCell ref="I50:J50"/>
    <mergeCell ref="B56:V56"/>
    <mergeCell ref="F57:G57"/>
    <mergeCell ref="L57:M57"/>
    <mergeCell ref="F58:G58"/>
    <mergeCell ref="L58:M58"/>
    <mergeCell ref="R58:S58"/>
    <mergeCell ref="R117:S117"/>
    <mergeCell ref="R118:S118"/>
    <mergeCell ref="F117:G117"/>
    <mergeCell ref="I117:J117"/>
    <mergeCell ref="O117:P117"/>
    <mergeCell ref="U117:V117"/>
    <mergeCell ref="F118:G118"/>
    <mergeCell ref="I118:J118"/>
    <mergeCell ref="O118:P118"/>
    <mergeCell ref="I135:J135"/>
    <mergeCell ref="I136:J136"/>
    <mergeCell ref="O135:P135"/>
    <mergeCell ref="O136:P136"/>
    <mergeCell ref="B134:V134"/>
    <mergeCell ref="F135:G135"/>
    <mergeCell ref="L135:M135"/>
    <mergeCell ref="R135:S135"/>
    <mergeCell ref="U135:V135"/>
    <mergeCell ref="F136:G136"/>
    <mergeCell ref="L136:M136"/>
    <mergeCell ref="R136:S136"/>
    <mergeCell ref="B142:V142"/>
    <mergeCell ref="I143:J143"/>
    <mergeCell ref="L143:M143"/>
    <mergeCell ref="O143:P143"/>
    <mergeCell ref="R143:S143"/>
    <mergeCell ref="U143:V143"/>
    <mergeCell ref="F143:G143"/>
    <mergeCell ref="F144:G144"/>
    <mergeCell ref="I144:J144"/>
    <mergeCell ref="L144:M144"/>
    <mergeCell ref="O144:P144"/>
    <mergeCell ref="R144:S144"/>
    <mergeCell ref="B153:V153"/>
    <mergeCell ref="O273:P273"/>
    <mergeCell ref="O274:P274"/>
    <mergeCell ref="B272:V272"/>
    <mergeCell ref="I273:J273"/>
    <mergeCell ref="L273:M273"/>
    <mergeCell ref="R273:S273"/>
    <mergeCell ref="U273:V273"/>
    <mergeCell ref="I274:J274"/>
    <mergeCell ref="L274:M274"/>
    <mergeCell ref="R274:S274"/>
    <mergeCell ref="B227:V227"/>
    <mergeCell ref="I228:J228"/>
    <mergeCell ref="L228:M228"/>
    <mergeCell ref="R228:S228"/>
    <mergeCell ref="U228:V228"/>
    <mergeCell ref="I229:J229"/>
    <mergeCell ref="L229:M229"/>
    <mergeCell ref="R229:S229"/>
    <mergeCell ref="B235:V235"/>
    <mergeCell ref="I236:J236"/>
    <mergeCell ref="L236:M236"/>
    <mergeCell ref="O236:P236"/>
    <mergeCell ref="R236:S236"/>
    <mergeCell ref="U236:V236"/>
    <mergeCell ref="F236:G236"/>
    <mergeCell ref="F237:G237"/>
    <mergeCell ref="I237:J237"/>
    <mergeCell ref="L237:M237"/>
    <mergeCell ref="O237:P237"/>
    <mergeCell ref="R237:S237"/>
    <mergeCell ref="B243:V243"/>
    <mergeCell ref="L244:M244"/>
    <mergeCell ref="L245:M245"/>
    <mergeCell ref="R244:S244"/>
    <mergeCell ref="R245:S245"/>
    <mergeCell ref="B280:V280"/>
    <mergeCell ref="I281:J281"/>
    <mergeCell ref="L281:M281"/>
    <mergeCell ref="O281:P281"/>
    <mergeCell ref="R281:S281"/>
    <mergeCell ref="U281:V281"/>
    <mergeCell ref="F244:G244"/>
    <mergeCell ref="I244:J244"/>
    <mergeCell ref="O244:P244"/>
    <mergeCell ref="U244:V244"/>
    <mergeCell ref="I245:J245"/>
    <mergeCell ref="O245:P245"/>
    <mergeCell ref="B254:V254"/>
    <mergeCell ref="R361:S361"/>
    <mergeCell ref="U361:V361"/>
    <mergeCell ref="L361:M361"/>
    <mergeCell ref="L362:M362"/>
    <mergeCell ref="O362:P362"/>
    <mergeCell ref="R362:S362"/>
    <mergeCell ref="F351:G351"/>
    <mergeCell ref="F352:G352"/>
    <mergeCell ref="B360:V360"/>
    <mergeCell ref="I361:J361"/>
    <mergeCell ref="O361:P361"/>
    <mergeCell ref="C362:D362"/>
    <mergeCell ref="I362:J362"/>
    <mergeCell ref="R385:S385"/>
    <mergeCell ref="U385:V385"/>
    <mergeCell ref="L385:M385"/>
    <mergeCell ref="L386:M386"/>
    <mergeCell ref="O386:P386"/>
    <mergeCell ref="R386:S386"/>
    <mergeCell ref="F376:G376"/>
    <mergeCell ref="F377:G377"/>
    <mergeCell ref="B384:V384"/>
    <mergeCell ref="I385:J385"/>
    <mergeCell ref="O385:P385"/>
    <mergeCell ref="C386:D386"/>
    <mergeCell ref="I386:J386"/>
    <mergeCell ref="F385:G385"/>
    <mergeCell ref="F386:G386"/>
    <mergeCell ref="B399:V399"/>
    <mergeCell ref="I400:J400"/>
    <mergeCell ref="L400:M400"/>
    <mergeCell ref="O400:P400"/>
    <mergeCell ref="R400:S400"/>
    <mergeCell ref="F400:G400"/>
    <mergeCell ref="C401:D401"/>
    <mergeCell ref="I401:J401"/>
    <mergeCell ref="L401:M401"/>
    <mergeCell ref="O401:P401"/>
    <mergeCell ref="R401:S401"/>
    <mergeCell ref="B405:V405"/>
    <mergeCell ref="O406:P406"/>
    <mergeCell ref="O407:P407"/>
    <mergeCell ref="F401:G401"/>
    <mergeCell ref="F406:G406"/>
    <mergeCell ref="L406:M406"/>
    <mergeCell ref="R406:S406"/>
    <mergeCell ref="C407:D407"/>
    <mergeCell ref="F407:G407"/>
    <mergeCell ref="L407:M407"/>
    <mergeCell ref="R407:S407"/>
    <mergeCell ref="I406:J406"/>
    <mergeCell ref="I407:J407"/>
    <mergeCell ref="B414:V414"/>
    <mergeCell ref="I415:J415"/>
    <mergeCell ref="L415:M415"/>
    <mergeCell ref="O415:P415"/>
    <mergeCell ref="R415:S415"/>
    <mergeCell ref="F415:G415"/>
    <mergeCell ref="C416:D416"/>
    <mergeCell ref="I416:J416"/>
    <mergeCell ref="L416:M416"/>
    <mergeCell ref="O416:P416"/>
    <mergeCell ref="R416:S416"/>
    <mergeCell ref="B424:V424"/>
    <mergeCell ref="O425:P425"/>
    <mergeCell ref="O426:P426"/>
    <mergeCell ref="F416:G416"/>
    <mergeCell ref="F425:G425"/>
    <mergeCell ref="L425:M425"/>
    <mergeCell ref="R425:S425"/>
    <mergeCell ref="C426:D426"/>
    <mergeCell ref="F426:G426"/>
    <mergeCell ref="L426:M426"/>
    <mergeCell ref="R426:S426"/>
    <mergeCell ref="R436:S436"/>
    <mergeCell ref="U436:V436"/>
    <mergeCell ref="L436:M436"/>
    <mergeCell ref="L437:M437"/>
    <mergeCell ref="O437:P437"/>
    <mergeCell ref="R437:S437"/>
    <mergeCell ref="I425:J425"/>
    <mergeCell ref="I426:J426"/>
    <mergeCell ref="B435:V435"/>
    <mergeCell ref="I436:J436"/>
    <mergeCell ref="O436:P436"/>
    <mergeCell ref="C437:D437"/>
    <mergeCell ref="I437:J437"/>
    <mergeCell ref="F327:G327"/>
    <mergeCell ref="F328:G328"/>
    <mergeCell ref="F333:G333"/>
    <mergeCell ref="C334:D334"/>
    <mergeCell ref="F334:G334"/>
    <mergeCell ref="L327:M327"/>
    <mergeCell ref="L328:M328"/>
    <mergeCell ref="L333:M333"/>
    <mergeCell ref="L334:M334"/>
    <mergeCell ref="R327:S327"/>
    <mergeCell ref="R328:S328"/>
    <mergeCell ref="I328:J328"/>
    <mergeCell ref="I333:J333"/>
    <mergeCell ref="I334:J334"/>
    <mergeCell ref="B326:V326"/>
    <mergeCell ref="I327:J327"/>
    <mergeCell ref="O327:P327"/>
    <mergeCell ref="U327:V327"/>
    <mergeCell ref="C328:D328"/>
    <mergeCell ref="O328:P328"/>
    <mergeCell ref="B332:V332"/>
    <mergeCell ref="O339:P339"/>
    <mergeCell ref="R339:S339"/>
    <mergeCell ref="O340:P340"/>
    <mergeCell ref="R340:S340"/>
    <mergeCell ref="F436:G436"/>
    <mergeCell ref="F437:G437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2017-06-23T17:08:47Z</dcterms:created>
  <dc:creator>Chuck</dc:creator>
</cp:coreProperties>
</file>