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-2025 Judged Events" sheetId="1" r:id="rId5"/>
  </sheets>
  <definedNames/>
  <calcPr/>
</workbook>
</file>

<file path=xl/sharedStrings.xml><?xml version="1.0" encoding="utf-8"?>
<sst xmlns="http://schemas.openxmlformats.org/spreadsheetml/2006/main" count="1809" uniqueCount="129">
  <si>
    <t>1. Youth Style Gaited</t>
  </si>
  <si>
    <t>PARTICIPANT</t>
  </si>
  <si>
    <t>FRHA</t>
  </si>
  <si>
    <t>Worked</t>
  </si>
  <si>
    <t>TOTALS</t>
  </si>
  <si>
    <t>NAME</t>
  </si>
  <si>
    <t>SHOW</t>
  </si>
  <si>
    <t>TOTAL</t>
  </si>
  <si>
    <t>PLC</t>
  </si>
  <si>
    <t>PTS</t>
  </si>
  <si>
    <t>AT</t>
  </si>
  <si>
    <t xml:space="preserve">2. English Pleasure Walk-Trot 12 &amp; Under </t>
  </si>
  <si>
    <t>Mia Sanders</t>
  </si>
  <si>
    <t>Farrah Girrens</t>
  </si>
  <si>
    <t>Elizabeth Hamitlon</t>
  </si>
  <si>
    <t>3. English Pleasure Walk-Trot 13-19</t>
  </si>
  <si>
    <t>3/14/0206</t>
  </si>
  <si>
    <t xml:space="preserve">Cate Lingerflet </t>
  </si>
  <si>
    <t xml:space="preserve">Madison Clark </t>
  </si>
  <si>
    <t>4. English Pleasure Walk-Trot 20 &amp; over</t>
  </si>
  <si>
    <t xml:space="preserve">Kallie Casey </t>
  </si>
  <si>
    <t>Amy Tiernan</t>
  </si>
  <si>
    <t xml:space="preserve">Nicole Galloway </t>
  </si>
  <si>
    <t xml:space="preserve">Sabrina Billings </t>
  </si>
  <si>
    <t xml:space="preserve">Kayla Paul </t>
  </si>
  <si>
    <t>5. Adult Style (Gaited)</t>
  </si>
  <si>
    <t>6. Pony English Pleasure 12 &amp; under</t>
  </si>
  <si>
    <t xml:space="preserve"> </t>
  </si>
  <si>
    <t xml:space="preserve">7. English Pleasure 12 &amp; Under </t>
  </si>
  <si>
    <t>Elizabeth Hamilton</t>
  </si>
  <si>
    <t xml:space="preserve">Summer Nixon </t>
  </si>
  <si>
    <t>8. English Pleasure 13-19</t>
  </si>
  <si>
    <t>Rhiannon Lefeuvre</t>
  </si>
  <si>
    <t xml:space="preserve">9. English Pleasure 20 &amp; Over </t>
  </si>
  <si>
    <t>Sabrina Billings</t>
  </si>
  <si>
    <t>10. Youth Flatshod (Gaited)</t>
  </si>
  <si>
    <t>11.English Equitation Walk- Trot 19 &amp; under</t>
  </si>
  <si>
    <t>12. English Equitation Walk-Trot 20 &amp; over</t>
  </si>
  <si>
    <t>13. English Equitation 12 &amp; under</t>
  </si>
  <si>
    <t xml:space="preserve"> Farrah Girrens</t>
  </si>
  <si>
    <t>Summer Nixon</t>
  </si>
  <si>
    <t>14.English Equitation 13-19</t>
  </si>
  <si>
    <t>Rhiannon LeFeuvre</t>
  </si>
  <si>
    <t>15. English Equitation 20 &amp; over</t>
  </si>
  <si>
    <t>16. Adult Flatshod (Gaited)</t>
  </si>
  <si>
    <t>17. Open Assisted Rider Pleasure</t>
  </si>
  <si>
    <t>18. Weanling Yearling Halter</t>
  </si>
  <si>
    <t>19. Stallion Halter</t>
  </si>
  <si>
    <t xml:space="preserve">20. Youth Mare Halter 19 &amp; Under </t>
  </si>
  <si>
    <t xml:space="preserve">Ava Taylor </t>
  </si>
  <si>
    <t xml:space="preserve">Emerson Erwin </t>
  </si>
  <si>
    <t xml:space="preserve">21. Mare Halter 20 &amp; over </t>
  </si>
  <si>
    <t>Lynn Greer</t>
  </si>
  <si>
    <t xml:space="preserve">Valerie Smith </t>
  </si>
  <si>
    <t xml:space="preserve">Andy Castro </t>
  </si>
  <si>
    <t>22. Youth Gelding Halter 19 &amp; under</t>
  </si>
  <si>
    <t xml:space="preserve">Madiosn Clark </t>
  </si>
  <si>
    <t xml:space="preserve">Mia Sanders </t>
  </si>
  <si>
    <t>Eden Lewis</t>
  </si>
  <si>
    <t xml:space="preserve">Elizabeth Hamilton </t>
  </si>
  <si>
    <t>Aspen Coutre</t>
  </si>
  <si>
    <t xml:space="preserve">Piper Shore </t>
  </si>
  <si>
    <t>23. Gelding Halter 20 &amp; over</t>
  </si>
  <si>
    <t xml:space="preserve">Lilly Adams </t>
  </si>
  <si>
    <t xml:space="preserve">James Fuller </t>
  </si>
  <si>
    <t>Lucy DesBiens</t>
  </si>
  <si>
    <t>24. Pony Halter 12 &amp; under</t>
  </si>
  <si>
    <t>25. Youth Country Park Pleasure (Gaited)</t>
  </si>
  <si>
    <t>26. Youth Showmanship 12 &amp; under</t>
  </si>
  <si>
    <t xml:space="preserve">Farrah Girrens </t>
  </si>
  <si>
    <t xml:space="preserve">Eden Lewis </t>
  </si>
  <si>
    <t>27. Youth Showmanship 13-19</t>
  </si>
  <si>
    <t>28. Adult Showmanship 20 &amp; over</t>
  </si>
  <si>
    <t xml:space="preserve">29. Princess Contest </t>
  </si>
  <si>
    <t>30. Queen Contest</t>
  </si>
  <si>
    <t xml:space="preserve">Jana Panzenhagen </t>
  </si>
  <si>
    <t xml:space="preserve">Rhinnon Lefeuvre </t>
  </si>
  <si>
    <t>31. Adult Country Park Pleasure (Gaited)</t>
  </si>
  <si>
    <t xml:space="preserve">32. Western Walk-Jog 12 &amp; Under </t>
  </si>
  <si>
    <t xml:space="preserve">33. Western Walk-Jog 13 - 19 </t>
  </si>
  <si>
    <t>Ava Taylor</t>
  </si>
  <si>
    <t xml:space="preserve">Emersion Erwin </t>
  </si>
  <si>
    <t>34. Western Walk-Jog 20 &amp; Over</t>
  </si>
  <si>
    <t>Nicole Galloway</t>
  </si>
  <si>
    <t xml:space="preserve">Karen Lee Kester </t>
  </si>
  <si>
    <t xml:space="preserve">Mackenzie Woodward </t>
  </si>
  <si>
    <t xml:space="preserve">Lisa Decker </t>
  </si>
  <si>
    <t>Jeff Jacobson</t>
  </si>
  <si>
    <t xml:space="preserve">Ginger Hipp </t>
  </si>
  <si>
    <t>35. Walk-Jog Horsemanship 12-under</t>
  </si>
  <si>
    <t xml:space="preserve">36. Walk-Jog Horsemanship 13 - 19 </t>
  </si>
  <si>
    <t>37. Walk-Jog Horsemanship 20 &amp; over</t>
  </si>
  <si>
    <t xml:space="preserve">NAME </t>
  </si>
  <si>
    <t xml:space="preserve">Shaunna Casey </t>
  </si>
  <si>
    <t xml:space="preserve">Lucy DesBiens </t>
  </si>
  <si>
    <t xml:space="preserve">Karen Lee Lester </t>
  </si>
  <si>
    <t>38. Youth Trail Pleasure (Gaited)</t>
  </si>
  <si>
    <t xml:space="preserve">PARTICIPANT </t>
  </si>
  <si>
    <t xml:space="preserve">FRHA </t>
  </si>
  <si>
    <t>39. Pony Western Pleasure 12 &amp; under</t>
  </si>
  <si>
    <t>40. Western Pleasure 12 &amp; under</t>
  </si>
  <si>
    <t xml:space="preserve">Aspen Coutre </t>
  </si>
  <si>
    <t>41.Western Pleasure 13-19</t>
  </si>
  <si>
    <t xml:space="preserve">Cate lingerflet </t>
  </si>
  <si>
    <t>42. Western Pleasure 20 &amp; over</t>
  </si>
  <si>
    <t>Lilly Adams</t>
  </si>
  <si>
    <t>43. Adult Trail Pleasure (Gaited)</t>
  </si>
  <si>
    <t>44. Western Horsemanship 12 &amp; under</t>
  </si>
  <si>
    <t>45. Western Horsemanship 13-19</t>
  </si>
  <si>
    <t xml:space="preserve">Cate Lingerfelt </t>
  </si>
  <si>
    <t>46. Western Horsemanship 20 &amp; over</t>
  </si>
  <si>
    <t xml:space="preserve">Lucy Desbiens </t>
  </si>
  <si>
    <t xml:space="preserve">Jeff Jacobson </t>
  </si>
  <si>
    <t xml:space="preserve">47. Reining 19 &amp; under </t>
  </si>
  <si>
    <t>FRHA-SJ</t>
  </si>
  <si>
    <t xml:space="preserve">                  TOTALS</t>
  </si>
  <si>
    <t>48. Reining 20 &amp; over</t>
  </si>
  <si>
    <t xml:space="preserve">                   TOTALS</t>
  </si>
  <si>
    <t xml:space="preserve">49. Ranch Horse Pleasure 12 &amp; Under </t>
  </si>
  <si>
    <t xml:space="preserve">Elizabeth Hamiltion </t>
  </si>
  <si>
    <t xml:space="preserve">50. Ranch Horse Pleasure 13-19 </t>
  </si>
  <si>
    <t xml:space="preserve">                 TOTALS</t>
  </si>
  <si>
    <t xml:space="preserve">    </t>
  </si>
  <si>
    <t xml:space="preserve">51. Ranch Horse Pleasure 20 &amp; over </t>
  </si>
  <si>
    <t xml:space="preserve">Karen lee Lester </t>
  </si>
  <si>
    <t>Andy Castro</t>
  </si>
  <si>
    <t>Mackenzie Woodward</t>
  </si>
  <si>
    <t>Lucy Desbiens</t>
  </si>
  <si>
    <t>Nanette Chastie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</si>
</sst>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yy"/>
    <numFmt numFmtId="165" formatCode="&quot;$&quot;#,##0_);[Red]\(&quot;$&quot;#,##0\)"/>
    <numFmt numFmtId="166" formatCode="&quot;$&quot;#,##0"/>
    <numFmt numFmtId="167" formatCode="mm/dd/yy"/>
    <numFmt numFmtId="168" formatCode="m/d/yy"/>
  </numFmts>
  <fonts count="17">
    <font>
      <sz val="11.0"/>
      <color theme="1"/>
      <name val="Calibri"/>
      <scheme val="minor"/>
    </font>
    <font>
      <b/>
      <sz val="11.0"/>
      <color theme="1"/>
      <name val="Calibri"/>
    </font>
    <font>
      <b/>
      <u/>
      <sz val="12.0"/>
      <color theme="1"/>
      <name val="Arial Narrow"/>
    </font>
    <font/>
    <font>
      <b/>
      <sz val="12.0"/>
      <color theme="1"/>
      <name val="Arial Narrow"/>
    </font>
    <font>
      <sz val="12.0"/>
      <color theme="1"/>
      <name val="Calibri"/>
    </font>
    <font>
      <b/>
      <u/>
      <sz val="12.0"/>
      <color theme="1"/>
      <name val="Arial Narrow"/>
    </font>
    <font>
      <b/>
      <u/>
      <sz val="12.0"/>
      <color theme="1"/>
      <name val="Arial Narrow"/>
    </font>
    <font>
      <sz val="11.0"/>
      <color theme="1"/>
      <name val="Calibri"/>
    </font>
    <font>
      <b/>
      <u/>
      <sz val="12.0"/>
      <color theme="1"/>
      <name val="Arial Narrow"/>
    </font>
    <font>
      <sz val="12.0"/>
      <color theme="1"/>
      <name val="Arial"/>
    </font>
    <font>
      <b/>
      <u/>
      <sz val="12.0"/>
      <color theme="1"/>
      <name val="Arial Narrow"/>
    </font>
    <font>
      <u/>
      <sz val="12.0"/>
      <color theme="1"/>
      <name val="Arial Narrow"/>
    </font>
    <font>
      <u/>
      <sz val="12.0"/>
      <color theme="1"/>
      <name val="Arial Narrow"/>
    </font>
    <font>
      <b/>
      <sz val="12.0"/>
      <color rgb="FFC00000"/>
      <name val="Arial Narrow"/>
    </font>
    <font>
      <b/>
      <sz val="11.0"/>
      <color rgb="FFC00000"/>
      <name val="Arial Narrow"/>
    </font>
    <font>
      <b/>
      <sz val="12.0"/>
      <color rgb="FFB11717"/>
      <name val="Arial Narrow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</fills>
  <borders count="22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6" fillId="0" fontId="3" numFmtId="0" xfId="0" applyBorder="1" applyFont="1"/>
    <xf borderId="7" fillId="2" fontId="4" numFmtId="0" xfId="0" applyAlignment="1" applyBorder="1" applyFont="1">
      <alignment horizontal="center"/>
    </xf>
    <xf borderId="8" fillId="2" fontId="4" numFmtId="0" xfId="0" applyAlignment="1" applyBorder="1" applyFont="1">
      <alignment horizontal="center"/>
    </xf>
    <xf borderId="9" fillId="2" fontId="4" numFmtId="14" xfId="0" applyAlignment="1" applyBorder="1" applyFont="1" applyNumberFormat="1">
      <alignment horizontal="center"/>
    </xf>
    <xf borderId="10" fillId="2" fontId="4" numFmtId="14" xfId="0" applyAlignment="1" applyBorder="1" applyFont="1" applyNumberFormat="1">
      <alignment horizontal="center" readingOrder="0"/>
    </xf>
    <xf borderId="11" fillId="0" fontId="3" numFmtId="0" xfId="0" applyBorder="1" applyFont="1"/>
    <xf borderId="12" fillId="2" fontId="4" numFmtId="14" xfId="0" applyAlignment="1" applyBorder="1" applyFont="1" applyNumberFormat="1">
      <alignment horizontal="center"/>
    </xf>
    <xf borderId="10" fillId="2" fontId="4" numFmtId="14" xfId="0" applyAlignment="1" applyBorder="1" applyFont="1" applyNumberFormat="1">
      <alignment horizontal="center"/>
    </xf>
    <xf borderId="12" fillId="2" fontId="4" numFmtId="0" xfId="0" applyAlignment="1" applyBorder="1" applyFont="1">
      <alignment horizontal="center"/>
    </xf>
    <xf borderId="13" fillId="2" fontId="4" numFmtId="14" xfId="0" applyAlignment="1" applyBorder="1" applyFont="1" applyNumberFormat="1">
      <alignment horizontal="center"/>
    </xf>
    <xf borderId="9" fillId="2" fontId="4" numFmtId="14" xfId="0" applyBorder="1" applyFont="1" applyNumberFormat="1"/>
    <xf borderId="14" fillId="3" fontId="4" numFmtId="0" xfId="0" applyAlignment="1" applyBorder="1" applyFill="1" applyFont="1">
      <alignment horizontal="left"/>
    </xf>
    <xf borderId="14" fillId="2" fontId="4" numFmtId="0" xfId="0" applyAlignment="1" applyBorder="1" applyFont="1">
      <alignment horizontal="center"/>
    </xf>
    <xf borderId="14" fillId="3" fontId="4" numFmtId="0" xfId="0" applyAlignment="1" applyBorder="1" applyFont="1">
      <alignment horizontal="center"/>
    </xf>
    <xf borderId="14" fillId="2" fontId="4" numFmtId="0" xfId="0" applyAlignment="1" applyBorder="1" applyFont="1">
      <alignment horizontal="left"/>
    </xf>
    <xf borderId="14" fillId="4" fontId="4" numFmtId="0" xfId="0" applyAlignment="1" applyBorder="1" applyFill="1" applyFont="1">
      <alignment horizontal="center"/>
    </xf>
    <xf borderId="14" fillId="2" fontId="5" numFmtId="0" xfId="0" applyBorder="1" applyFont="1"/>
    <xf borderId="1" fillId="2" fontId="6" numFmtId="0" xfId="0" applyAlignment="1" applyBorder="1" applyFont="1">
      <alignment horizontal="center" readingOrder="0"/>
    </xf>
    <xf borderId="14" fillId="2" fontId="4" numFmtId="0" xfId="0" applyAlignment="1" applyBorder="1" applyFont="1">
      <alignment horizontal="left" readingOrder="0"/>
    </xf>
    <xf borderId="14" fillId="4" fontId="4" numFmtId="0" xfId="0" applyAlignment="1" applyBorder="1" applyFont="1">
      <alignment horizontal="center" readingOrder="0"/>
    </xf>
    <xf borderId="14" fillId="2" fontId="4" numFmtId="0" xfId="0" applyAlignment="1" applyBorder="1" applyFont="1">
      <alignment horizontal="center" readingOrder="0"/>
    </xf>
    <xf borderId="14" fillId="0" fontId="5" numFmtId="0" xfId="0" applyBorder="1" applyFont="1"/>
    <xf borderId="14" fillId="0" fontId="5" numFmtId="0" xfId="0" applyAlignment="1" applyBorder="1" applyFont="1">
      <alignment readingOrder="0"/>
    </xf>
    <xf borderId="5" fillId="2" fontId="4" numFmtId="0" xfId="0" applyAlignment="1" applyBorder="1" applyFont="1">
      <alignment horizontal="center" readingOrder="0"/>
    </xf>
    <xf borderId="14" fillId="2" fontId="5" numFmtId="0" xfId="0" applyAlignment="1" applyBorder="1" applyFont="1">
      <alignment readingOrder="0"/>
    </xf>
    <xf borderId="15" fillId="2" fontId="7" numFmtId="0" xfId="0" applyAlignment="1" applyBorder="1" applyFont="1">
      <alignment horizontal="center"/>
    </xf>
    <xf borderId="16" fillId="0" fontId="3" numFmtId="0" xfId="0" applyBorder="1" applyFont="1"/>
    <xf borderId="17" fillId="0" fontId="3" numFmtId="0" xfId="0" applyBorder="1" applyFont="1"/>
    <xf borderId="14" fillId="4" fontId="4" numFmtId="0" xfId="0" applyAlignment="1" applyBorder="1" applyFont="1">
      <alignment vertical="bottom"/>
    </xf>
    <xf borderId="14" fillId="4" fontId="4" numFmtId="0" xfId="0" applyAlignment="1" applyBorder="1" applyFont="1">
      <alignment horizontal="center" vertical="bottom"/>
    </xf>
    <xf borderId="14" fillId="4" fontId="8" numFmtId="0" xfId="0" applyAlignment="1" applyBorder="1" applyFont="1">
      <alignment vertical="bottom"/>
    </xf>
    <xf borderId="14" fillId="4" fontId="8" numFmtId="0" xfId="0" applyAlignment="1" applyBorder="1" applyFont="1">
      <alignment vertical="bottom"/>
    </xf>
    <xf borderId="14" fillId="4" fontId="1" numFmtId="0" xfId="0" applyAlignment="1" applyBorder="1" applyFont="1">
      <alignment horizontal="center" readingOrder="0" vertical="bottom"/>
    </xf>
    <xf borderId="14" fillId="4" fontId="4" numFmtId="0" xfId="0" applyAlignment="1" applyBorder="1" applyFont="1">
      <alignment horizontal="center" readingOrder="0" vertical="bottom"/>
    </xf>
    <xf borderId="14" fillId="4" fontId="5" numFmtId="0" xfId="0" applyAlignment="1" applyBorder="1" applyFont="1">
      <alignment horizontal="right" vertical="bottom"/>
    </xf>
    <xf borderId="10" fillId="2" fontId="4" numFmtId="164" xfId="0" applyAlignment="1" applyBorder="1" applyFont="1" applyNumberFormat="1">
      <alignment horizontal="center" readingOrder="0"/>
    </xf>
    <xf borderId="14" fillId="4" fontId="4" numFmtId="0" xfId="0" applyAlignment="1" applyBorder="1" applyFont="1">
      <alignment horizontal="center" vertical="bottom"/>
    </xf>
    <xf borderId="14" fillId="4" fontId="8" numFmtId="0" xfId="0" applyAlignment="1" applyBorder="1" applyFont="1">
      <alignment vertical="bottom"/>
    </xf>
    <xf borderId="1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center" readingOrder="0"/>
    </xf>
    <xf borderId="14" fillId="0" fontId="4" numFmtId="0" xfId="0" applyAlignment="1" applyBorder="1" applyFont="1">
      <alignment horizontal="center"/>
    </xf>
    <xf borderId="14" fillId="0" fontId="1" numFmtId="0" xfId="0" applyAlignment="1" applyBorder="1" applyFont="1">
      <alignment vertical="bottom"/>
    </xf>
    <xf borderId="14" fillId="0" fontId="1" numFmtId="0" xfId="0" applyAlignment="1" applyBorder="1" applyFont="1">
      <alignment vertical="bottom"/>
    </xf>
    <xf borderId="14" fillId="4" fontId="5" numFmtId="0" xfId="0" applyAlignment="1" applyBorder="1" applyFont="1">
      <alignment horizontal="right" vertical="bottom"/>
    </xf>
    <xf borderId="4" fillId="2" fontId="4" numFmtId="0" xfId="0" applyAlignment="1" applyBorder="1" applyFont="1">
      <alignment horizontal="left" readingOrder="0"/>
    </xf>
    <xf borderId="4" fillId="4" fontId="4" numFmtId="0" xfId="0" applyAlignment="1" applyBorder="1" applyFont="1">
      <alignment horizontal="center" readingOrder="0"/>
    </xf>
    <xf borderId="4" fillId="4" fontId="4" numFmtId="0" xfId="0" applyAlignment="1" applyBorder="1" applyFont="1">
      <alignment horizontal="center"/>
    </xf>
    <xf borderId="4" fillId="2" fontId="4" numFmtId="0" xfId="0" applyAlignment="1" applyBorder="1" applyFont="1">
      <alignment horizontal="center" readingOrder="0"/>
    </xf>
    <xf borderId="4" fillId="2" fontId="5" numFmtId="0" xfId="0" applyAlignment="1" applyBorder="1" applyFont="1">
      <alignment readingOrder="0"/>
    </xf>
    <xf borderId="4" fillId="2" fontId="5" numFmtId="0" xfId="0" applyBorder="1" applyFont="1"/>
    <xf borderId="0" fillId="0" fontId="8" numFmtId="0" xfId="0" applyFont="1"/>
    <xf borderId="18" fillId="2" fontId="4" numFmtId="0" xfId="0" applyAlignment="1" applyBorder="1" applyFont="1">
      <alignment horizontal="left" readingOrder="0"/>
    </xf>
    <xf borderId="18" fillId="4" fontId="4" numFmtId="0" xfId="0" applyAlignment="1" applyBorder="1" applyFont="1">
      <alignment horizontal="center"/>
    </xf>
    <xf borderId="18" fillId="2" fontId="4" numFmtId="0" xfId="0" applyAlignment="1" applyBorder="1" applyFont="1">
      <alignment horizontal="center"/>
    </xf>
    <xf borderId="18" fillId="2" fontId="4" numFmtId="0" xfId="0" applyAlignment="1" applyBorder="1" applyFont="1">
      <alignment horizontal="center" readingOrder="0"/>
    </xf>
    <xf borderId="18" fillId="2" fontId="5" numFmtId="0" xfId="0" applyBorder="1" applyFont="1"/>
    <xf borderId="19" fillId="2" fontId="4" numFmtId="0" xfId="0" applyAlignment="1" applyBorder="1" applyFont="1">
      <alignment horizontal="center" readingOrder="0"/>
    </xf>
    <xf borderId="19" fillId="2" fontId="4" numFmtId="0" xfId="0" applyAlignment="1" applyBorder="1" applyFont="1">
      <alignment horizontal="center"/>
    </xf>
    <xf borderId="20" fillId="2" fontId="4" numFmtId="0" xfId="0" applyAlignment="1" applyBorder="1" applyFont="1">
      <alignment horizontal="center"/>
    </xf>
    <xf borderId="1" fillId="2" fontId="4" numFmtId="0" xfId="0" applyAlignment="1" applyBorder="1" applyFont="1">
      <alignment horizontal="center"/>
    </xf>
    <xf borderId="14" fillId="4" fontId="4" numFmtId="0" xfId="0" applyAlignment="1" applyBorder="1" applyFont="1">
      <alignment readingOrder="0" vertical="bottom"/>
    </xf>
    <xf borderId="0" fillId="0" fontId="5" numFmtId="0" xfId="0" applyFont="1"/>
    <xf borderId="0" fillId="0" fontId="9" numFmtId="0" xfId="0" applyAlignment="1" applyFont="1">
      <alignment horizontal="center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2" numFmtId="0" xfId="0" applyAlignment="1" applyFont="1">
      <alignment horizontal="center"/>
    </xf>
    <xf borderId="0" fillId="0" fontId="13" numFmtId="0" xfId="0" applyAlignment="1" applyFont="1">
      <alignment horizontal="center" vertical="center"/>
    </xf>
    <xf borderId="4" fillId="5" fontId="14" numFmtId="0" xfId="0" applyAlignment="1" applyBorder="1" applyFill="1" applyFont="1">
      <alignment horizontal="center"/>
    </xf>
    <xf borderId="0" fillId="0" fontId="4" numFmtId="165" xfId="0" applyAlignment="1" applyFont="1" applyNumberFormat="1">
      <alignment horizontal="center"/>
    </xf>
    <xf borderId="0" fillId="0" fontId="4" numFmtId="166" xfId="0" applyAlignment="1" applyFont="1" applyNumberFormat="1">
      <alignment horizontal="center"/>
    </xf>
    <xf borderId="0" fillId="0" fontId="4" numFmtId="166" xfId="0" applyAlignment="1" applyFont="1" applyNumberFormat="1">
      <alignment horizontal="center" vertical="center"/>
    </xf>
    <xf borderId="21" fillId="0" fontId="14" numFmtId="167" xfId="0" applyAlignment="1" applyBorder="1" applyFont="1" applyNumberFormat="1">
      <alignment horizontal="center"/>
    </xf>
    <xf borderId="21" fillId="0" fontId="15" numFmtId="167" xfId="0" applyAlignment="1" applyBorder="1" applyFont="1" applyNumberFormat="1">
      <alignment horizontal="center"/>
    </xf>
    <xf borderId="21" fillId="0" fontId="15" numFmtId="14" xfId="0" applyAlignment="1" applyBorder="1" applyFont="1" applyNumberFormat="1">
      <alignment horizontal="center"/>
    </xf>
    <xf borderId="21" fillId="0" fontId="16" numFmtId="168" xfId="0" applyAlignment="1" applyBorder="1" applyFont="1" applyNumberFormat="1">
      <alignment horizontal="center"/>
    </xf>
    <xf borderId="14" fillId="0" fontId="14" numFmtId="0" xfId="0" applyAlignment="1" applyBorder="1" applyFont="1">
      <alignment horizontal="center"/>
    </xf>
    <xf borderId="0" fillId="0" fontId="14" numFmtId="0" xfId="0" applyAlignment="1" applyFont="1">
      <alignment horizontal="center"/>
    </xf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24.43"/>
    <col customWidth="1" min="3" max="3" width="11.71"/>
    <col customWidth="1" min="4" max="4" width="8.86"/>
    <col customWidth="1" min="5" max="5" width="8.43"/>
    <col customWidth="1" min="6" max="7" width="8.86"/>
    <col customWidth="1" min="8" max="8" width="10.71"/>
    <col customWidth="1" min="9" max="10" width="8.86"/>
    <col customWidth="1" min="11" max="11" width="8.29"/>
    <col customWidth="1" min="12" max="13" width="8.86"/>
    <col customWidth="1" min="14" max="14" width="9.29"/>
    <col customWidth="1" min="15" max="15" width="8.86"/>
    <col customWidth="1" min="16" max="16" width="11.43"/>
    <col customWidth="1" min="17" max="17" width="9.43"/>
    <col customWidth="1" min="18" max="18" width="11.29"/>
    <col customWidth="1" min="19" max="19" width="8.86"/>
    <col customWidth="1" min="20" max="20" width="8.43"/>
    <col customWidth="1" min="21" max="26" width="8.86"/>
  </cols>
  <sheetData>
    <row r="1">
      <c r="A1" s="1"/>
    </row>
    <row r="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</row>
    <row r="3">
      <c r="B3" s="5" t="s">
        <v>1</v>
      </c>
      <c r="C3" s="6" t="s">
        <v>2</v>
      </c>
      <c r="D3" s="7"/>
      <c r="E3" s="8" t="s">
        <v>3</v>
      </c>
      <c r="F3" s="6" t="s">
        <v>2</v>
      </c>
      <c r="G3" s="7"/>
      <c r="H3" s="8" t="s">
        <v>3</v>
      </c>
      <c r="I3" s="6" t="s">
        <v>2</v>
      </c>
      <c r="J3" s="7"/>
      <c r="K3" s="8" t="s">
        <v>3</v>
      </c>
      <c r="L3" s="6" t="s">
        <v>2</v>
      </c>
      <c r="M3" s="7"/>
      <c r="N3" s="8" t="s">
        <v>3</v>
      </c>
      <c r="O3" s="6" t="s">
        <v>2</v>
      </c>
      <c r="P3" s="7"/>
      <c r="Q3" s="8" t="s">
        <v>3</v>
      </c>
      <c r="R3" s="6" t="s">
        <v>2</v>
      </c>
      <c r="S3" s="7"/>
      <c r="T3" s="9" t="s">
        <v>3</v>
      </c>
      <c r="U3" s="6" t="s">
        <v>4</v>
      </c>
      <c r="V3" s="7"/>
    </row>
    <row r="4">
      <c r="B4" s="10" t="s">
        <v>5</v>
      </c>
      <c r="C4" s="11">
        <v>45948.0</v>
      </c>
      <c r="D4" s="12"/>
      <c r="E4" s="13"/>
      <c r="F4" s="14"/>
      <c r="G4" s="12"/>
      <c r="H4" s="15"/>
      <c r="I4" s="14"/>
      <c r="J4" s="12"/>
      <c r="K4" s="13"/>
      <c r="L4" s="14"/>
      <c r="M4" s="12"/>
      <c r="N4" s="13"/>
      <c r="O4" s="14"/>
      <c r="P4" s="12"/>
      <c r="Q4" s="13"/>
      <c r="R4" s="14"/>
      <c r="S4" s="12"/>
      <c r="T4" s="16"/>
      <c r="U4" s="17" t="s">
        <v>6</v>
      </c>
      <c r="V4" s="17" t="s">
        <v>7</v>
      </c>
    </row>
    <row r="5">
      <c r="B5" s="18"/>
      <c r="C5" s="19" t="s">
        <v>8</v>
      </c>
      <c r="D5" s="19" t="s">
        <v>9</v>
      </c>
      <c r="E5" s="20"/>
      <c r="F5" s="19" t="s">
        <v>8</v>
      </c>
      <c r="G5" s="19" t="s">
        <v>9</v>
      </c>
      <c r="H5" s="20"/>
      <c r="I5" s="19" t="s">
        <v>8</v>
      </c>
      <c r="J5" s="19" t="s">
        <v>9</v>
      </c>
      <c r="K5" s="20"/>
      <c r="L5" s="19" t="s">
        <v>8</v>
      </c>
      <c r="M5" s="19" t="s">
        <v>9</v>
      </c>
      <c r="N5" s="20"/>
      <c r="O5" s="19" t="s">
        <v>8</v>
      </c>
      <c r="P5" s="19" t="s">
        <v>9</v>
      </c>
      <c r="Q5" s="20"/>
      <c r="R5" s="19" t="s">
        <v>8</v>
      </c>
      <c r="S5" s="19" t="s">
        <v>9</v>
      </c>
      <c r="T5" s="20"/>
      <c r="U5" s="19" t="s">
        <v>10</v>
      </c>
      <c r="V5" s="19" t="s">
        <v>9</v>
      </c>
    </row>
    <row r="6">
      <c r="B6" s="21"/>
      <c r="C6" s="22"/>
      <c r="D6" s="22"/>
      <c r="E6" s="22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3"/>
    </row>
    <row r="7">
      <c r="B7" s="21"/>
      <c r="C7" s="22"/>
      <c r="D7" s="22"/>
      <c r="E7" s="22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3"/>
    </row>
    <row r="8">
      <c r="B8" s="21"/>
      <c r="C8" s="22"/>
      <c r="D8" s="22"/>
      <c r="E8" s="22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3"/>
    </row>
    <row r="9">
      <c r="B9" s="24" t="s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</row>
    <row r="10">
      <c r="B10" s="5" t="s">
        <v>1</v>
      </c>
      <c r="C10" s="6" t="s">
        <v>2</v>
      </c>
      <c r="D10" s="7"/>
      <c r="E10" s="8" t="s">
        <v>3</v>
      </c>
      <c r="F10" s="6" t="s">
        <v>2</v>
      </c>
      <c r="G10" s="7"/>
      <c r="H10" s="8" t="s">
        <v>3</v>
      </c>
      <c r="I10" s="6"/>
      <c r="J10" s="7"/>
      <c r="K10" s="8" t="s">
        <v>3</v>
      </c>
      <c r="L10" s="6" t="s">
        <v>2</v>
      </c>
      <c r="M10" s="7"/>
      <c r="N10" s="8" t="s">
        <v>3</v>
      </c>
      <c r="O10" s="6" t="s">
        <v>2</v>
      </c>
      <c r="P10" s="7"/>
      <c r="Q10" s="8" t="s">
        <v>3</v>
      </c>
      <c r="R10" s="6" t="s">
        <v>2</v>
      </c>
      <c r="S10" s="7"/>
      <c r="T10" s="9" t="s">
        <v>3</v>
      </c>
      <c r="U10" s="6" t="s">
        <v>4</v>
      </c>
      <c r="V10" s="7"/>
    </row>
    <row r="11">
      <c r="B11" s="10" t="s">
        <v>5</v>
      </c>
      <c r="C11" s="11">
        <v>45948.0</v>
      </c>
      <c r="D11" s="12"/>
      <c r="E11" s="13"/>
      <c r="F11" s="11">
        <v>46095.0</v>
      </c>
      <c r="G11" s="12"/>
      <c r="H11" s="15"/>
      <c r="I11" s="11">
        <v>46095.0</v>
      </c>
      <c r="J11" s="12"/>
      <c r="K11" s="13"/>
      <c r="L11" s="11">
        <v>46130.0</v>
      </c>
      <c r="M11" s="12"/>
      <c r="N11" s="13"/>
      <c r="O11" s="14"/>
      <c r="P11" s="12"/>
      <c r="Q11" s="13"/>
      <c r="R11" s="14"/>
      <c r="S11" s="12"/>
      <c r="T11" s="16"/>
      <c r="U11" s="17" t="s">
        <v>6</v>
      </c>
      <c r="V11" s="17" t="s">
        <v>7</v>
      </c>
    </row>
    <row r="12">
      <c r="B12" s="18"/>
      <c r="C12" s="19" t="s">
        <v>8</v>
      </c>
      <c r="D12" s="19" t="s">
        <v>9</v>
      </c>
      <c r="E12" s="20"/>
      <c r="F12" s="19" t="s">
        <v>8</v>
      </c>
      <c r="G12" s="19" t="s">
        <v>9</v>
      </c>
      <c r="H12" s="20"/>
      <c r="I12" s="19" t="s">
        <v>8</v>
      </c>
      <c r="J12" s="19" t="s">
        <v>9</v>
      </c>
      <c r="K12" s="20"/>
      <c r="L12" s="19" t="s">
        <v>8</v>
      </c>
      <c r="M12" s="19" t="s">
        <v>9</v>
      </c>
      <c r="N12" s="20"/>
      <c r="O12" s="19" t="s">
        <v>8</v>
      </c>
      <c r="P12" s="19" t="s">
        <v>9</v>
      </c>
      <c r="Q12" s="20"/>
      <c r="R12" s="19" t="s">
        <v>8</v>
      </c>
      <c r="S12" s="19" t="s">
        <v>9</v>
      </c>
      <c r="T12" s="20"/>
      <c r="U12" s="19" t="s">
        <v>10</v>
      </c>
      <c r="V12" s="19" t="s">
        <v>9</v>
      </c>
    </row>
    <row r="13">
      <c r="B13" s="25" t="s">
        <v>12</v>
      </c>
      <c r="C13" s="26">
        <v>1.0</v>
      </c>
      <c r="D13" s="26">
        <v>8.0</v>
      </c>
      <c r="E13" s="22"/>
      <c r="F13" s="27">
        <v>1.0</v>
      </c>
      <c r="G13" s="27">
        <v>8.0</v>
      </c>
      <c r="H13" s="19"/>
      <c r="I13" s="27">
        <v>1.0</v>
      </c>
      <c r="J13" s="27">
        <v>8.0</v>
      </c>
      <c r="K13" s="19"/>
      <c r="L13" s="27">
        <v>1.0</v>
      </c>
      <c r="M13" s="27">
        <v>8.0</v>
      </c>
      <c r="N13" s="19"/>
      <c r="O13" s="19"/>
      <c r="P13" s="19"/>
      <c r="Q13" s="19"/>
      <c r="R13" s="19"/>
      <c r="S13" s="19"/>
      <c r="T13" s="19"/>
      <c r="U13" s="19">
        <f>COUNT(C13,F13,I13,L13,O13,R13,#REF!)</f>
        <v>4</v>
      </c>
      <c r="V13" s="28">
        <f>SUM(D13+G13+J13+M13+P13+S13)</f>
        <v>32</v>
      </c>
    </row>
    <row r="14">
      <c r="B14" s="25" t="s">
        <v>13</v>
      </c>
      <c r="C14" s="26"/>
      <c r="D14" s="26"/>
      <c r="E14" s="22"/>
      <c r="F14" s="27"/>
      <c r="G14" s="27"/>
      <c r="H14" s="19"/>
      <c r="I14" s="27"/>
      <c r="J14" s="27"/>
      <c r="K14" s="19"/>
      <c r="L14" s="27">
        <v>2.0</v>
      </c>
      <c r="M14" s="27">
        <v>7.0</v>
      </c>
      <c r="N14" s="19"/>
      <c r="O14" s="19"/>
      <c r="P14" s="19"/>
      <c r="Q14" s="19"/>
      <c r="R14" s="19"/>
      <c r="S14" s="19"/>
      <c r="T14" s="19"/>
      <c r="U14" s="27">
        <v>1.0</v>
      </c>
      <c r="V14" s="29">
        <v>7.0</v>
      </c>
    </row>
    <row r="15">
      <c r="B15" s="25" t="s">
        <v>14</v>
      </c>
      <c r="C15" s="26">
        <v>2.0</v>
      </c>
      <c r="D15" s="26">
        <v>7.0</v>
      </c>
      <c r="E15" s="22"/>
      <c r="F15" s="27"/>
      <c r="G15" s="27"/>
      <c r="H15" s="19"/>
      <c r="I15" s="27"/>
      <c r="J15" s="27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f>COUNT(C15,F15,I15,L15,O15,R15,#REF!)</f>
        <v>1</v>
      </c>
      <c r="V15" s="28">
        <f>SUM(D15+G15+J15+M15+P15+S15)</f>
        <v>7</v>
      </c>
    </row>
    <row r="16" ht="15.75" customHeight="1">
      <c r="B16" s="2" t="s">
        <v>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</row>
    <row r="17" ht="15.75" customHeight="1">
      <c r="B17" s="5" t="s">
        <v>1</v>
      </c>
      <c r="C17" s="6" t="s">
        <v>2</v>
      </c>
      <c r="D17" s="7"/>
      <c r="E17" s="8" t="s">
        <v>3</v>
      </c>
      <c r="F17" s="30" t="s">
        <v>2</v>
      </c>
      <c r="G17" s="7"/>
      <c r="H17" s="8" t="s">
        <v>3</v>
      </c>
      <c r="I17" s="6" t="s">
        <v>2</v>
      </c>
      <c r="J17" s="7"/>
      <c r="K17" s="8" t="s">
        <v>3</v>
      </c>
      <c r="L17" s="6" t="s">
        <v>2</v>
      </c>
      <c r="M17" s="7"/>
      <c r="N17" s="8" t="s">
        <v>3</v>
      </c>
      <c r="O17" s="6" t="s">
        <v>2</v>
      </c>
      <c r="P17" s="7"/>
      <c r="Q17" s="8" t="s">
        <v>3</v>
      </c>
      <c r="R17" s="6" t="s">
        <v>2</v>
      </c>
      <c r="S17" s="7"/>
      <c r="T17" s="9" t="s">
        <v>3</v>
      </c>
      <c r="U17" s="6" t="s">
        <v>4</v>
      </c>
      <c r="V17" s="7"/>
    </row>
    <row r="18" ht="15.75" customHeight="1">
      <c r="B18" s="10" t="s">
        <v>5</v>
      </c>
      <c r="C18" s="11">
        <v>45948.0</v>
      </c>
      <c r="D18" s="12"/>
      <c r="E18" s="13"/>
      <c r="F18" s="11" t="s">
        <v>16</v>
      </c>
      <c r="G18" s="12"/>
      <c r="H18" s="15"/>
      <c r="I18" s="11">
        <v>46095.0</v>
      </c>
      <c r="J18" s="12"/>
      <c r="K18" s="13"/>
      <c r="L18" s="11">
        <v>46130.0</v>
      </c>
      <c r="M18" s="12"/>
      <c r="N18" s="13"/>
      <c r="O18" s="14"/>
      <c r="P18" s="12"/>
      <c r="Q18" s="13"/>
      <c r="R18" s="14"/>
      <c r="S18" s="12"/>
      <c r="T18" s="16"/>
      <c r="U18" s="17" t="s">
        <v>6</v>
      </c>
      <c r="V18" s="17" t="s">
        <v>7</v>
      </c>
    </row>
    <row r="19">
      <c r="B19" s="18"/>
      <c r="C19" s="19" t="s">
        <v>8</v>
      </c>
      <c r="D19" s="19" t="s">
        <v>9</v>
      </c>
      <c r="E19" s="20"/>
      <c r="F19" s="19" t="s">
        <v>8</v>
      </c>
      <c r="G19" s="19" t="s">
        <v>9</v>
      </c>
      <c r="H19" s="20"/>
      <c r="I19" s="19" t="s">
        <v>8</v>
      </c>
      <c r="J19" s="19" t="s">
        <v>9</v>
      </c>
      <c r="K19" s="20"/>
      <c r="L19" s="19" t="s">
        <v>8</v>
      </c>
      <c r="M19" s="19" t="s">
        <v>9</v>
      </c>
      <c r="N19" s="20"/>
      <c r="O19" s="19" t="s">
        <v>8</v>
      </c>
      <c r="P19" s="19" t="s">
        <v>9</v>
      </c>
      <c r="Q19" s="20"/>
      <c r="R19" s="19" t="s">
        <v>8</v>
      </c>
      <c r="S19" s="19" t="s">
        <v>9</v>
      </c>
      <c r="T19" s="20"/>
      <c r="U19" s="19" t="s">
        <v>10</v>
      </c>
      <c r="V19" s="19" t="s">
        <v>9</v>
      </c>
    </row>
    <row r="20" ht="15.75" customHeight="1">
      <c r="B20" s="25" t="s">
        <v>17</v>
      </c>
      <c r="C20" s="22"/>
      <c r="D20" s="22"/>
      <c r="E20" s="22"/>
      <c r="F20" s="27">
        <v>1.0</v>
      </c>
      <c r="G20" s="27">
        <v>8.0</v>
      </c>
      <c r="H20" s="19"/>
      <c r="I20" s="27">
        <v>1.0</v>
      </c>
      <c r="J20" s="27">
        <v>8.0</v>
      </c>
      <c r="K20" s="19"/>
      <c r="L20" s="27">
        <v>2.0</v>
      </c>
      <c r="M20" s="27">
        <v>7.0</v>
      </c>
      <c r="N20" s="19"/>
      <c r="O20" s="19"/>
      <c r="P20" s="19"/>
      <c r="Q20" s="19"/>
      <c r="R20" s="19"/>
      <c r="S20" s="19"/>
      <c r="T20" s="19"/>
      <c r="U20" s="27">
        <v>3.0</v>
      </c>
      <c r="V20" s="31">
        <v>23.0</v>
      </c>
    </row>
    <row r="21" ht="15.75" customHeight="1">
      <c r="B21" s="25" t="s">
        <v>18</v>
      </c>
      <c r="C21" s="22"/>
      <c r="D21" s="22"/>
      <c r="E21" s="22"/>
      <c r="F21" s="19"/>
      <c r="G21" s="19"/>
      <c r="H21" s="19"/>
      <c r="I21" s="19"/>
      <c r="J21" s="19"/>
      <c r="K21" s="19"/>
      <c r="L21" s="27">
        <v>1.0</v>
      </c>
      <c r="M21" s="27">
        <v>8.0</v>
      </c>
      <c r="N21" s="19"/>
      <c r="O21" s="19"/>
      <c r="P21" s="19"/>
      <c r="Q21" s="19"/>
      <c r="R21" s="19"/>
      <c r="S21" s="19"/>
      <c r="T21" s="19"/>
      <c r="U21" s="27">
        <v>1.0</v>
      </c>
      <c r="V21" s="31">
        <v>8.0</v>
      </c>
    </row>
    <row r="22" ht="15.75" customHeight="1">
      <c r="B22" s="21"/>
      <c r="C22" s="22"/>
      <c r="D22" s="22"/>
      <c r="E22" s="22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8"/>
    </row>
    <row r="23" ht="15.75" customHeight="1">
      <c r="B23" s="21"/>
      <c r="C23" s="22"/>
      <c r="D23" s="22"/>
      <c r="E23" s="22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8"/>
    </row>
    <row r="24" ht="15.75" customHeight="1">
      <c r="B24" s="2" t="s">
        <v>19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</row>
    <row r="25" ht="15.75" customHeight="1">
      <c r="B25" s="5" t="s">
        <v>1</v>
      </c>
      <c r="C25" s="6" t="s">
        <v>2</v>
      </c>
      <c r="D25" s="7"/>
      <c r="E25" s="8" t="s">
        <v>3</v>
      </c>
      <c r="F25" s="6" t="s">
        <v>2</v>
      </c>
      <c r="G25" s="7"/>
      <c r="H25" s="8" t="s">
        <v>3</v>
      </c>
      <c r="I25" s="6" t="s">
        <v>2</v>
      </c>
      <c r="J25" s="7"/>
      <c r="K25" s="8" t="s">
        <v>3</v>
      </c>
      <c r="L25" s="6" t="s">
        <v>2</v>
      </c>
      <c r="M25" s="7"/>
      <c r="N25" s="8" t="s">
        <v>3</v>
      </c>
      <c r="O25" s="6" t="s">
        <v>2</v>
      </c>
      <c r="P25" s="7"/>
      <c r="Q25" s="8" t="s">
        <v>3</v>
      </c>
      <c r="R25" s="6" t="s">
        <v>2</v>
      </c>
      <c r="S25" s="7"/>
      <c r="T25" s="9" t="s">
        <v>3</v>
      </c>
      <c r="U25" s="6" t="s">
        <v>4</v>
      </c>
      <c r="V25" s="7"/>
    </row>
    <row r="26" ht="15.75" customHeight="1">
      <c r="B26" s="10" t="s">
        <v>5</v>
      </c>
      <c r="C26" s="11">
        <v>45948.0</v>
      </c>
      <c r="D26" s="12"/>
      <c r="E26" s="13"/>
      <c r="F26" s="11">
        <v>46095.0</v>
      </c>
      <c r="G26" s="12"/>
      <c r="H26" s="15"/>
      <c r="I26" s="11">
        <v>46095.0</v>
      </c>
      <c r="J26" s="12"/>
      <c r="K26" s="13"/>
      <c r="L26" s="11">
        <v>46130.0</v>
      </c>
      <c r="M26" s="12"/>
      <c r="N26" s="13"/>
      <c r="O26" s="14"/>
      <c r="P26" s="12"/>
      <c r="Q26" s="13"/>
      <c r="R26" s="14"/>
      <c r="S26" s="12"/>
      <c r="T26" s="16"/>
      <c r="U26" s="17" t="s">
        <v>6</v>
      </c>
      <c r="V26" s="17" t="s">
        <v>7</v>
      </c>
    </row>
    <row r="27">
      <c r="B27" s="18"/>
      <c r="C27" s="19" t="s">
        <v>8</v>
      </c>
      <c r="D27" s="19" t="s">
        <v>9</v>
      </c>
      <c r="E27" s="20"/>
      <c r="F27" s="19" t="s">
        <v>8</v>
      </c>
      <c r="G27" s="19" t="s">
        <v>9</v>
      </c>
      <c r="H27" s="20"/>
      <c r="I27" s="19" t="s">
        <v>8</v>
      </c>
      <c r="J27" s="19" t="s">
        <v>9</v>
      </c>
      <c r="K27" s="20"/>
      <c r="L27" s="19" t="s">
        <v>8</v>
      </c>
      <c r="M27" s="19" t="s">
        <v>9</v>
      </c>
      <c r="N27" s="20"/>
      <c r="O27" s="19" t="s">
        <v>8</v>
      </c>
      <c r="P27" s="19" t="s">
        <v>9</v>
      </c>
      <c r="Q27" s="20"/>
      <c r="R27" s="19" t="s">
        <v>8</v>
      </c>
      <c r="S27" s="19" t="s">
        <v>9</v>
      </c>
      <c r="T27" s="20"/>
      <c r="U27" s="19" t="s">
        <v>10</v>
      </c>
      <c r="V27" s="19" t="s">
        <v>9</v>
      </c>
    </row>
    <row r="28" ht="15.75" customHeight="1">
      <c r="B28" s="25" t="s">
        <v>20</v>
      </c>
      <c r="C28" s="26">
        <v>1.0</v>
      </c>
      <c r="D28" s="26">
        <v>8.0</v>
      </c>
      <c r="E28" s="22"/>
      <c r="F28" s="27">
        <v>1.0</v>
      </c>
      <c r="G28" s="27">
        <v>8.0</v>
      </c>
      <c r="H28" s="19"/>
      <c r="I28" s="27">
        <v>2.0</v>
      </c>
      <c r="J28" s="27">
        <v>7.0</v>
      </c>
      <c r="K28" s="19"/>
      <c r="L28" s="27">
        <v>2.0</v>
      </c>
      <c r="M28" s="27">
        <v>7.0</v>
      </c>
      <c r="N28" s="19"/>
      <c r="O28" s="19"/>
      <c r="P28" s="19"/>
      <c r="Q28" s="19"/>
      <c r="R28" s="19"/>
      <c r="S28" s="19"/>
      <c r="T28" s="19"/>
      <c r="U28" s="19">
        <f t="shared" ref="U28:U30" si="1">Count(C28,F28,I28,L28,O28,R28)</f>
        <v>4</v>
      </c>
      <c r="V28" s="23">
        <f>Sum(D28,G28,J28,M28,P28,S28)</f>
        <v>30</v>
      </c>
    </row>
    <row r="29" ht="15.75" customHeight="1">
      <c r="B29" s="25" t="s">
        <v>21</v>
      </c>
      <c r="C29" s="26">
        <v>2.0</v>
      </c>
      <c r="D29" s="26">
        <v>7.0</v>
      </c>
      <c r="E29" s="22"/>
      <c r="F29" s="27">
        <v>2.0</v>
      </c>
      <c r="G29" s="27">
        <v>7.0</v>
      </c>
      <c r="H29" s="19"/>
      <c r="I29" s="27">
        <v>1.0</v>
      </c>
      <c r="J29" s="27">
        <v>8.0</v>
      </c>
      <c r="K29" s="19"/>
      <c r="L29" s="27">
        <v>1.0</v>
      </c>
      <c r="M29" s="27">
        <v>8.0</v>
      </c>
      <c r="N29" s="19"/>
      <c r="O29" s="19"/>
      <c r="P29" s="19"/>
      <c r="Q29" s="19"/>
      <c r="R29" s="19"/>
      <c r="S29" s="19"/>
      <c r="T29" s="19"/>
      <c r="U29" s="19">
        <f t="shared" si="1"/>
        <v>4</v>
      </c>
      <c r="V29" s="23">
        <f>sum(D29,G29,J29,M29,P29,S29)</f>
        <v>30</v>
      </c>
    </row>
    <row r="30" ht="15.75" customHeight="1">
      <c r="B30" s="25" t="s">
        <v>22</v>
      </c>
      <c r="C30" s="26">
        <v>3.0</v>
      </c>
      <c r="D30" s="26">
        <v>6.0</v>
      </c>
      <c r="E30" s="22"/>
      <c r="F30" s="27">
        <v>3.0</v>
      </c>
      <c r="G30" s="27">
        <v>6.0</v>
      </c>
      <c r="H30" s="27"/>
      <c r="I30" s="27">
        <v>3.0</v>
      </c>
      <c r="J30" s="27">
        <v>6.0</v>
      </c>
      <c r="K30" s="19"/>
      <c r="L30" s="27">
        <v>3.0</v>
      </c>
      <c r="M30" s="27">
        <v>6.0</v>
      </c>
      <c r="N30" s="19"/>
      <c r="O30" s="19"/>
      <c r="P30" s="19"/>
      <c r="Q30" s="19"/>
      <c r="R30" s="19"/>
      <c r="S30" s="19"/>
      <c r="T30" s="19"/>
      <c r="U30" s="19">
        <f t="shared" si="1"/>
        <v>4</v>
      </c>
      <c r="V30" s="23">
        <f>SUM(D30,G30,J30,M30,P30,S30)</f>
        <v>24</v>
      </c>
    </row>
    <row r="31" ht="15.75" customHeight="1">
      <c r="B31" s="25" t="s">
        <v>23</v>
      </c>
      <c r="C31" s="26"/>
      <c r="D31" s="26"/>
      <c r="E31" s="22"/>
      <c r="F31" s="27">
        <v>4.0</v>
      </c>
      <c r="G31" s="27">
        <v>4.0</v>
      </c>
      <c r="H31" s="19"/>
      <c r="I31" s="27">
        <v>4.0</v>
      </c>
      <c r="J31" s="27">
        <v>5.0</v>
      </c>
      <c r="K31" s="19"/>
      <c r="L31" s="27">
        <v>4.0</v>
      </c>
      <c r="M31" s="27">
        <v>5.0</v>
      </c>
      <c r="N31" s="19"/>
      <c r="O31" s="19"/>
      <c r="P31" s="19"/>
      <c r="Q31" s="19"/>
      <c r="R31" s="19"/>
      <c r="S31" s="19"/>
      <c r="T31" s="19"/>
      <c r="U31" s="27">
        <v>3.0</v>
      </c>
      <c r="V31" s="31">
        <v>14.0</v>
      </c>
    </row>
    <row r="32" ht="15.75" customHeight="1">
      <c r="B32" s="25" t="s">
        <v>24</v>
      </c>
      <c r="C32" s="26">
        <v>4.0</v>
      </c>
      <c r="D32" s="26">
        <v>5.0</v>
      </c>
      <c r="E32" s="22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>
        <f>count(C32,F32,I32,L32,O32,R32)</f>
        <v>1</v>
      </c>
      <c r="V32" s="23">
        <f>SUM(D32,G32,J32,M32,P32,S32)</f>
        <v>5</v>
      </c>
    </row>
    <row r="33" ht="15.75" customHeight="1">
      <c r="B33" s="32" t="s">
        <v>25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4"/>
    </row>
    <row r="34" ht="15.75" customHeight="1">
      <c r="B34" s="5" t="s">
        <v>1</v>
      </c>
      <c r="C34" s="6" t="s">
        <v>2</v>
      </c>
      <c r="D34" s="7"/>
      <c r="E34" s="8" t="s">
        <v>3</v>
      </c>
      <c r="F34" s="6" t="s">
        <v>2</v>
      </c>
      <c r="G34" s="7"/>
      <c r="H34" s="8" t="s">
        <v>3</v>
      </c>
      <c r="I34" s="6" t="s">
        <v>2</v>
      </c>
      <c r="J34" s="7"/>
      <c r="K34" s="8" t="s">
        <v>3</v>
      </c>
      <c r="L34" s="6" t="s">
        <v>2</v>
      </c>
      <c r="M34" s="7"/>
      <c r="N34" s="8" t="s">
        <v>3</v>
      </c>
      <c r="O34" s="6" t="s">
        <v>2</v>
      </c>
      <c r="P34" s="7"/>
      <c r="Q34" s="8" t="s">
        <v>3</v>
      </c>
      <c r="R34" s="6" t="s">
        <v>2</v>
      </c>
      <c r="S34" s="7"/>
      <c r="T34" s="9" t="s">
        <v>3</v>
      </c>
      <c r="U34" s="6" t="s">
        <v>4</v>
      </c>
      <c r="V34" s="7"/>
    </row>
    <row r="35" ht="15.75" customHeight="1">
      <c r="B35" s="10" t="s">
        <v>5</v>
      </c>
      <c r="C35" s="11">
        <v>45948.0</v>
      </c>
      <c r="D35" s="12"/>
      <c r="E35" s="13"/>
      <c r="F35" s="14"/>
      <c r="G35" s="12"/>
      <c r="H35" s="15"/>
      <c r="I35" s="14"/>
      <c r="J35" s="12"/>
      <c r="K35" s="13"/>
      <c r="L35" s="14"/>
      <c r="M35" s="12"/>
      <c r="N35" s="13"/>
      <c r="O35" s="14"/>
      <c r="P35" s="12"/>
      <c r="Q35" s="13"/>
      <c r="R35" s="14"/>
      <c r="S35" s="12"/>
      <c r="T35" s="16"/>
      <c r="U35" s="17" t="s">
        <v>6</v>
      </c>
      <c r="V35" s="17" t="s">
        <v>7</v>
      </c>
    </row>
    <row r="36">
      <c r="B36" s="18"/>
      <c r="C36" s="19" t="s">
        <v>8</v>
      </c>
      <c r="D36" s="19" t="s">
        <v>9</v>
      </c>
      <c r="E36" s="20"/>
      <c r="F36" s="19" t="s">
        <v>8</v>
      </c>
      <c r="G36" s="19" t="s">
        <v>9</v>
      </c>
      <c r="H36" s="20"/>
      <c r="I36" s="19" t="s">
        <v>8</v>
      </c>
      <c r="J36" s="19" t="s">
        <v>9</v>
      </c>
      <c r="K36" s="20"/>
      <c r="L36" s="19" t="s">
        <v>8</v>
      </c>
      <c r="M36" s="19" t="s">
        <v>9</v>
      </c>
      <c r="N36" s="20"/>
      <c r="O36" s="19" t="s">
        <v>8</v>
      </c>
      <c r="P36" s="19" t="s">
        <v>9</v>
      </c>
      <c r="Q36" s="20"/>
      <c r="R36" s="19" t="s">
        <v>8</v>
      </c>
      <c r="S36" s="19" t="s">
        <v>9</v>
      </c>
      <c r="T36" s="20"/>
      <c r="U36" s="19" t="s">
        <v>10</v>
      </c>
      <c r="V36" s="19" t="s">
        <v>9</v>
      </c>
    </row>
    <row r="37" ht="15.75" customHeight="1">
      <c r="B37" s="21"/>
      <c r="C37" s="22"/>
      <c r="D37" s="22"/>
      <c r="E37" s="22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3"/>
    </row>
    <row r="38" ht="15.75" customHeight="1">
      <c r="B38" s="21"/>
      <c r="C38" s="22"/>
      <c r="D38" s="22"/>
      <c r="E38" s="22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3"/>
    </row>
    <row r="39" ht="15.75" customHeight="1">
      <c r="B39" s="21"/>
      <c r="C39" s="22"/>
      <c r="D39" s="22"/>
      <c r="E39" s="22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3"/>
    </row>
    <row r="40" ht="15.75" customHeight="1">
      <c r="B40" s="21"/>
      <c r="C40" s="22"/>
      <c r="D40" s="22"/>
      <c r="E40" s="22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3"/>
    </row>
    <row r="41" ht="15.75" customHeight="1">
      <c r="B41" s="32" t="s">
        <v>26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4"/>
    </row>
    <row r="42" ht="15.75" customHeight="1">
      <c r="B42" s="5" t="s">
        <v>1</v>
      </c>
      <c r="C42" s="6" t="s">
        <v>2</v>
      </c>
      <c r="D42" s="7"/>
      <c r="E42" s="8" t="s">
        <v>3</v>
      </c>
      <c r="F42" s="6" t="s">
        <v>2</v>
      </c>
      <c r="G42" s="7"/>
      <c r="H42" s="8" t="s">
        <v>3</v>
      </c>
      <c r="I42" s="6" t="s">
        <v>2</v>
      </c>
      <c r="J42" s="7"/>
      <c r="K42" s="8" t="s">
        <v>3</v>
      </c>
      <c r="L42" s="6" t="s">
        <v>2</v>
      </c>
      <c r="M42" s="7"/>
      <c r="N42" s="8" t="s">
        <v>3</v>
      </c>
      <c r="O42" s="6" t="s">
        <v>2</v>
      </c>
      <c r="P42" s="7"/>
      <c r="Q42" s="8" t="s">
        <v>3</v>
      </c>
      <c r="R42" s="6" t="s">
        <v>2</v>
      </c>
      <c r="S42" s="7"/>
      <c r="T42" s="9" t="s">
        <v>3</v>
      </c>
      <c r="U42" s="6" t="s">
        <v>4</v>
      </c>
      <c r="V42" s="7"/>
    </row>
    <row r="43" ht="15.75" customHeight="1">
      <c r="B43" s="10" t="s">
        <v>5</v>
      </c>
      <c r="C43" s="11">
        <v>45948.0</v>
      </c>
      <c r="D43" s="12"/>
      <c r="E43" s="13"/>
      <c r="F43" s="14"/>
      <c r="G43" s="12"/>
      <c r="H43" s="15"/>
      <c r="I43" s="14"/>
      <c r="J43" s="12"/>
      <c r="K43" s="13"/>
      <c r="L43" s="14"/>
      <c r="M43" s="12"/>
      <c r="N43" s="13"/>
      <c r="O43" s="14"/>
      <c r="P43" s="12"/>
      <c r="Q43" s="13"/>
      <c r="R43" s="14"/>
      <c r="S43" s="12"/>
      <c r="T43" s="16"/>
      <c r="U43" s="17" t="s">
        <v>6</v>
      </c>
      <c r="V43" s="17" t="s">
        <v>7</v>
      </c>
    </row>
    <row r="44">
      <c r="B44" s="18"/>
      <c r="C44" s="19" t="s">
        <v>8</v>
      </c>
      <c r="D44" s="19" t="s">
        <v>9</v>
      </c>
      <c r="E44" s="20"/>
      <c r="F44" s="19" t="s">
        <v>8</v>
      </c>
      <c r="G44" s="19" t="s">
        <v>9</v>
      </c>
      <c r="H44" s="20"/>
      <c r="I44" s="19" t="s">
        <v>8</v>
      </c>
      <c r="J44" s="19" t="s">
        <v>9</v>
      </c>
      <c r="K44" s="20"/>
      <c r="L44" s="19" t="s">
        <v>8</v>
      </c>
      <c r="M44" s="19" t="s">
        <v>9</v>
      </c>
      <c r="N44" s="20"/>
      <c r="O44" s="19" t="s">
        <v>8</v>
      </c>
      <c r="P44" s="19" t="s">
        <v>9</v>
      </c>
      <c r="Q44" s="20"/>
      <c r="R44" s="19" t="s">
        <v>8</v>
      </c>
      <c r="S44" s="19" t="s">
        <v>9</v>
      </c>
      <c r="T44" s="20"/>
      <c r="U44" s="19" t="s">
        <v>10</v>
      </c>
      <c r="V44" s="19" t="s">
        <v>9</v>
      </c>
    </row>
    <row r="45" ht="15.75" customHeight="1">
      <c r="B45" s="21"/>
      <c r="C45" s="22"/>
      <c r="D45" s="22"/>
      <c r="E45" s="22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>
        <f t="shared" ref="U45:U48" si="2">COUNT(C45,F45,I45,L45,O45,R45,#REF!)</f>
        <v>0</v>
      </c>
      <c r="V45" s="23">
        <f t="shared" ref="V45:V48" si="3">SUM(D45+G45+J45+M45+P45+S45)</f>
        <v>0</v>
      </c>
    </row>
    <row r="46" ht="15.75" customHeight="1">
      <c r="B46" s="21"/>
      <c r="C46" s="22"/>
      <c r="D46" s="22"/>
      <c r="E46" s="22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>
        <f t="shared" si="2"/>
        <v>0</v>
      </c>
      <c r="V46" s="23">
        <f t="shared" si="3"/>
        <v>0</v>
      </c>
    </row>
    <row r="47" ht="15.75" customHeight="1">
      <c r="B47" s="21"/>
      <c r="C47" s="22"/>
      <c r="D47" s="22"/>
      <c r="E47" s="2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f t="shared" si="2"/>
        <v>0</v>
      </c>
      <c r="V47" s="28">
        <f t="shared" si="3"/>
        <v>0</v>
      </c>
    </row>
    <row r="48" ht="15.75" customHeight="1">
      <c r="B48" s="21" t="s">
        <v>27</v>
      </c>
      <c r="C48" s="22"/>
      <c r="D48" s="22"/>
      <c r="E48" s="2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>
        <f t="shared" si="2"/>
        <v>0</v>
      </c>
      <c r="V48" s="28">
        <f t="shared" si="3"/>
        <v>0</v>
      </c>
    </row>
    <row r="49" ht="15.75" customHeight="1">
      <c r="B49" s="32" t="s">
        <v>28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4"/>
    </row>
    <row r="50" ht="15.75" customHeight="1">
      <c r="B50" s="5" t="s">
        <v>1</v>
      </c>
      <c r="C50" s="6" t="s">
        <v>2</v>
      </c>
      <c r="D50" s="7"/>
      <c r="E50" s="8" t="s">
        <v>3</v>
      </c>
      <c r="F50" s="6" t="s">
        <v>2</v>
      </c>
      <c r="G50" s="7"/>
      <c r="H50" s="8" t="s">
        <v>3</v>
      </c>
      <c r="I50" s="6" t="s">
        <v>2</v>
      </c>
      <c r="J50" s="7"/>
      <c r="K50" s="8" t="s">
        <v>3</v>
      </c>
      <c r="L50" s="6" t="s">
        <v>2</v>
      </c>
      <c r="M50" s="7"/>
      <c r="N50" s="8" t="s">
        <v>3</v>
      </c>
      <c r="O50" s="6" t="s">
        <v>2</v>
      </c>
      <c r="P50" s="7"/>
      <c r="Q50" s="8" t="s">
        <v>3</v>
      </c>
      <c r="R50" s="6" t="s">
        <v>2</v>
      </c>
      <c r="S50" s="7"/>
      <c r="T50" s="9" t="s">
        <v>3</v>
      </c>
      <c r="U50" s="6" t="s">
        <v>4</v>
      </c>
      <c r="V50" s="7"/>
    </row>
    <row r="51" ht="15.75" customHeight="1">
      <c r="B51" s="10" t="s">
        <v>5</v>
      </c>
      <c r="C51" s="11">
        <v>45948.0</v>
      </c>
      <c r="D51" s="12"/>
      <c r="E51" s="13"/>
      <c r="F51" s="11">
        <v>46095.0</v>
      </c>
      <c r="G51" s="12"/>
      <c r="H51" s="15"/>
      <c r="I51" s="11">
        <v>46095.0</v>
      </c>
      <c r="J51" s="12"/>
      <c r="K51" s="13"/>
      <c r="L51" s="11">
        <v>46130.0</v>
      </c>
      <c r="M51" s="12"/>
      <c r="N51" s="13"/>
      <c r="O51" s="14"/>
      <c r="P51" s="12"/>
      <c r="Q51" s="13"/>
      <c r="R51" s="14"/>
      <c r="S51" s="12"/>
      <c r="T51" s="16"/>
      <c r="U51" s="17" t="s">
        <v>6</v>
      </c>
      <c r="V51" s="17" t="s">
        <v>7</v>
      </c>
    </row>
    <row r="52">
      <c r="B52" s="18"/>
      <c r="C52" s="19" t="s">
        <v>8</v>
      </c>
      <c r="D52" s="19" t="s">
        <v>9</v>
      </c>
      <c r="E52" s="20"/>
      <c r="F52" s="19" t="s">
        <v>8</v>
      </c>
      <c r="G52" s="19" t="s">
        <v>9</v>
      </c>
      <c r="H52" s="20"/>
      <c r="I52" s="19" t="s">
        <v>8</v>
      </c>
      <c r="J52" s="19" t="s">
        <v>9</v>
      </c>
      <c r="K52" s="20"/>
      <c r="L52" s="19" t="s">
        <v>8</v>
      </c>
      <c r="M52" s="19" t="s">
        <v>9</v>
      </c>
      <c r="N52" s="20"/>
      <c r="O52" s="19" t="s">
        <v>8</v>
      </c>
      <c r="P52" s="19" t="s">
        <v>9</v>
      </c>
      <c r="Q52" s="20"/>
      <c r="R52" s="19" t="s">
        <v>8</v>
      </c>
      <c r="S52" s="19" t="s">
        <v>9</v>
      </c>
      <c r="T52" s="20"/>
      <c r="U52" s="19" t="s">
        <v>10</v>
      </c>
      <c r="V52" s="19" t="s">
        <v>9</v>
      </c>
    </row>
    <row r="53" ht="15.75" customHeight="1">
      <c r="B53" s="25" t="s">
        <v>13</v>
      </c>
      <c r="C53" s="26">
        <v>3.0</v>
      </c>
      <c r="D53" s="26">
        <v>6.0</v>
      </c>
      <c r="E53" s="22"/>
      <c r="F53" s="27">
        <v>1.0</v>
      </c>
      <c r="G53" s="27">
        <v>8.0</v>
      </c>
      <c r="H53" s="19"/>
      <c r="I53" s="27">
        <v>1.0</v>
      </c>
      <c r="J53" s="27">
        <v>8.0</v>
      </c>
      <c r="K53" s="19"/>
      <c r="L53" s="27">
        <v>1.0</v>
      </c>
      <c r="M53" s="27">
        <v>8.0</v>
      </c>
      <c r="N53" s="19"/>
      <c r="O53" s="19"/>
      <c r="P53" s="19"/>
      <c r="Q53" s="19"/>
      <c r="R53" s="19"/>
      <c r="S53" s="19"/>
      <c r="T53" s="19"/>
      <c r="U53" s="19">
        <f>COUNT(C53,F53,I53,L53,O53,R53,#REF!)</f>
        <v>4</v>
      </c>
      <c r="V53" s="28">
        <f>SUM(D53+G53+J53+M53+P53+S53)</f>
        <v>30</v>
      </c>
    </row>
    <row r="54" ht="15.75" customHeight="1">
      <c r="B54" s="25" t="s">
        <v>12</v>
      </c>
      <c r="C54" s="26">
        <v>1.0</v>
      </c>
      <c r="D54" s="26">
        <v>8.0</v>
      </c>
      <c r="E54" s="22"/>
      <c r="F54" s="27">
        <v>3.0</v>
      </c>
      <c r="G54" s="27">
        <v>6.0</v>
      </c>
      <c r="H54" s="19"/>
      <c r="I54" s="27">
        <v>2.0</v>
      </c>
      <c r="J54" s="27">
        <v>7.0</v>
      </c>
      <c r="K54" s="19"/>
      <c r="L54" s="27">
        <v>2.0</v>
      </c>
      <c r="M54" s="27">
        <v>7.0</v>
      </c>
      <c r="N54" s="19"/>
      <c r="O54" s="19"/>
      <c r="P54" s="19"/>
      <c r="Q54" s="19"/>
      <c r="R54" s="19"/>
      <c r="S54" s="19"/>
      <c r="T54" s="19"/>
      <c r="U54" s="27">
        <v>4.0</v>
      </c>
      <c r="V54" s="31">
        <v>28.0</v>
      </c>
    </row>
    <row r="55" ht="15.75" customHeight="1">
      <c r="B55" s="25" t="s">
        <v>29</v>
      </c>
      <c r="C55" s="26">
        <v>2.0</v>
      </c>
      <c r="D55" s="26">
        <v>7.0</v>
      </c>
      <c r="E55" s="22"/>
      <c r="F55" s="27">
        <v>2.0</v>
      </c>
      <c r="G55" s="27">
        <v>7.0</v>
      </c>
      <c r="H55" s="19"/>
      <c r="I55" s="27">
        <v>3.0</v>
      </c>
      <c r="J55" s="27">
        <v>6.0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>
        <f t="shared" ref="U55:U56" si="4">COUNT(C55,F55,I55,L55,O55,R55,#REF!)</f>
        <v>3</v>
      </c>
      <c r="V55" s="28">
        <f t="shared" ref="V55:V56" si="5">SUM(D55+G55+J55+M55+P55+S55)</f>
        <v>20</v>
      </c>
    </row>
    <row r="56" ht="15.75" customHeight="1">
      <c r="B56" s="25" t="s">
        <v>30</v>
      </c>
      <c r="C56" s="26">
        <v>4.0</v>
      </c>
      <c r="D56" s="26">
        <v>5.0</v>
      </c>
      <c r="E56" s="22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>
        <f t="shared" si="4"/>
        <v>1</v>
      </c>
      <c r="V56" s="28">
        <f t="shared" si="5"/>
        <v>5</v>
      </c>
    </row>
    <row r="57" ht="15.75" customHeight="1">
      <c r="B57" s="32" t="s">
        <v>31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4"/>
    </row>
    <row r="58" ht="15.75" customHeight="1">
      <c r="B58" s="5" t="s">
        <v>1</v>
      </c>
      <c r="C58" s="6" t="s">
        <v>2</v>
      </c>
      <c r="D58" s="7"/>
      <c r="E58" s="8" t="s">
        <v>3</v>
      </c>
      <c r="F58" s="6" t="s">
        <v>2</v>
      </c>
      <c r="G58" s="7"/>
      <c r="H58" s="8" t="s">
        <v>3</v>
      </c>
      <c r="I58" s="6" t="s">
        <v>2</v>
      </c>
      <c r="J58" s="7"/>
      <c r="K58" s="8" t="s">
        <v>3</v>
      </c>
      <c r="L58" s="6" t="s">
        <v>2</v>
      </c>
      <c r="M58" s="7"/>
      <c r="N58" s="8" t="s">
        <v>3</v>
      </c>
      <c r="O58" s="6" t="s">
        <v>2</v>
      </c>
      <c r="P58" s="7"/>
      <c r="Q58" s="8" t="s">
        <v>3</v>
      </c>
      <c r="R58" s="6" t="s">
        <v>2</v>
      </c>
      <c r="S58" s="7"/>
      <c r="T58" s="9" t="s">
        <v>3</v>
      </c>
      <c r="U58" s="6" t="s">
        <v>4</v>
      </c>
      <c r="V58" s="7"/>
    </row>
    <row r="59" ht="15.75" customHeight="1">
      <c r="B59" s="10" t="s">
        <v>5</v>
      </c>
      <c r="C59" s="11">
        <v>45948.0</v>
      </c>
      <c r="D59" s="12"/>
      <c r="E59" s="13"/>
      <c r="F59" s="11">
        <v>46095.0</v>
      </c>
      <c r="G59" s="12"/>
      <c r="H59" s="15"/>
      <c r="I59" s="11">
        <v>46095.0</v>
      </c>
      <c r="J59" s="12"/>
      <c r="K59" s="13"/>
      <c r="L59" s="11">
        <v>46130.0</v>
      </c>
      <c r="M59" s="12"/>
      <c r="N59" s="13"/>
      <c r="O59" s="14"/>
      <c r="P59" s="12"/>
      <c r="Q59" s="13"/>
      <c r="R59" s="14"/>
      <c r="S59" s="12"/>
      <c r="T59" s="16"/>
      <c r="U59" s="17" t="s">
        <v>6</v>
      </c>
      <c r="V59" s="17" t="s">
        <v>7</v>
      </c>
    </row>
    <row r="60">
      <c r="B60" s="18"/>
      <c r="C60" s="19" t="s">
        <v>8</v>
      </c>
      <c r="D60" s="19" t="s">
        <v>9</v>
      </c>
      <c r="E60" s="20"/>
      <c r="F60" s="19" t="s">
        <v>8</v>
      </c>
      <c r="G60" s="19" t="s">
        <v>9</v>
      </c>
      <c r="H60" s="20"/>
      <c r="I60" s="19" t="s">
        <v>8</v>
      </c>
      <c r="J60" s="19" t="s">
        <v>9</v>
      </c>
      <c r="K60" s="20"/>
      <c r="L60" s="19" t="s">
        <v>8</v>
      </c>
      <c r="M60" s="19" t="s">
        <v>9</v>
      </c>
      <c r="N60" s="20"/>
      <c r="O60" s="19" t="s">
        <v>8</v>
      </c>
      <c r="P60" s="19" t="s">
        <v>9</v>
      </c>
      <c r="Q60" s="20"/>
      <c r="R60" s="19" t="s">
        <v>8</v>
      </c>
      <c r="S60" s="19" t="s">
        <v>9</v>
      </c>
      <c r="T60" s="20"/>
      <c r="U60" s="19" t="s">
        <v>10</v>
      </c>
      <c r="V60" s="19" t="s">
        <v>9</v>
      </c>
    </row>
    <row r="61" ht="15.75" customHeight="1">
      <c r="B61" s="25" t="s">
        <v>18</v>
      </c>
      <c r="C61" s="26">
        <v>2.0</v>
      </c>
      <c r="D61" s="26">
        <v>7.0</v>
      </c>
      <c r="E61" s="22"/>
      <c r="F61" s="27">
        <v>2.0</v>
      </c>
      <c r="G61" s="27">
        <v>7.0</v>
      </c>
      <c r="H61" s="19"/>
      <c r="I61" s="27">
        <v>2.0</v>
      </c>
      <c r="J61" s="27">
        <v>7.0</v>
      </c>
      <c r="K61" s="19"/>
      <c r="L61" s="27">
        <v>2.0</v>
      </c>
      <c r="M61" s="27">
        <v>7.0</v>
      </c>
      <c r="N61" s="19"/>
      <c r="O61" s="19"/>
      <c r="P61" s="19"/>
      <c r="Q61" s="19"/>
      <c r="R61" s="19"/>
      <c r="S61" s="19"/>
      <c r="T61" s="19"/>
      <c r="U61" s="27">
        <v>4.0</v>
      </c>
      <c r="V61" s="31">
        <v>28.0</v>
      </c>
    </row>
    <row r="62" ht="15.75" customHeight="1">
      <c r="B62" s="25" t="s">
        <v>17</v>
      </c>
      <c r="C62" s="26"/>
      <c r="D62" s="26"/>
      <c r="E62" s="22"/>
      <c r="F62" s="27">
        <v>1.0</v>
      </c>
      <c r="G62" s="27">
        <v>8.0</v>
      </c>
      <c r="H62" s="19"/>
      <c r="I62" s="27">
        <v>1.0</v>
      </c>
      <c r="J62" s="27">
        <v>8.0</v>
      </c>
      <c r="K62" s="19"/>
      <c r="L62" s="27">
        <v>1.0</v>
      </c>
      <c r="M62" s="27">
        <v>8.0</v>
      </c>
      <c r="N62" s="19"/>
      <c r="O62" s="19"/>
      <c r="P62" s="19"/>
      <c r="Q62" s="19"/>
      <c r="R62" s="19"/>
      <c r="S62" s="19"/>
      <c r="T62" s="19"/>
      <c r="U62" s="27">
        <v>3.0</v>
      </c>
      <c r="V62" s="31">
        <v>24.0</v>
      </c>
    </row>
    <row r="63" ht="15.75" customHeight="1">
      <c r="B63" s="25" t="s">
        <v>32</v>
      </c>
      <c r="C63" s="26">
        <v>1.0</v>
      </c>
      <c r="D63" s="26">
        <v>8.0</v>
      </c>
      <c r="E63" s="22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27">
        <v>1.0</v>
      </c>
      <c r="V63" s="23">
        <f>SUM(D63,G63,J63,M63,P63,S63)</f>
        <v>8</v>
      </c>
    </row>
    <row r="64" ht="15.75" customHeight="1">
      <c r="B64" s="2" t="s">
        <v>33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4"/>
    </row>
    <row r="65" ht="15.75" customHeight="1">
      <c r="B65" s="5" t="s">
        <v>1</v>
      </c>
      <c r="C65" s="6" t="s">
        <v>2</v>
      </c>
      <c r="D65" s="7"/>
      <c r="E65" s="8" t="s">
        <v>3</v>
      </c>
      <c r="F65" s="6" t="s">
        <v>2</v>
      </c>
      <c r="G65" s="7"/>
      <c r="H65" s="8" t="s">
        <v>3</v>
      </c>
      <c r="I65" s="6" t="s">
        <v>2</v>
      </c>
      <c r="J65" s="7"/>
      <c r="K65" s="8" t="s">
        <v>3</v>
      </c>
      <c r="L65" s="6" t="s">
        <v>2</v>
      </c>
      <c r="M65" s="7"/>
      <c r="N65" s="8" t="s">
        <v>3</v>
      </c>
      <c r="O65" s="6" t="s">
        <v>2</v>
      </c>
      <c r="P65" s="7"/>
      <c r="Q65" s="8" t="s">
        <v>3</v>
      </c>
      <c r="R65" s="6" t="s">
        <v>2</v>
      </c>
      <c r="S65" s="7"/>
      <c r="T65" s="9" t="s">
        <v>3</v>
      </c>
      <c r="U65" s="6" t="s">
        <v>4</v>
      </c>
      <c r="V65" s="7"/>
    </row>
    <row r="66" ht="15.75" customHeight="1">
      <c r="B66" s="10" t="s">
        <v>5</v>
      </c>
      <c r="C66" s="11">
        <v>45948.0</v>
      </c>
      <c r="D66" s="12"/>
      <c r="E66" s="13"/>
      <c r="F66" s="11">
        <v>46095.0</v>
      </c>
      <c r="G66" s="12"/>
      <c r="H66" s="15"/>
      <c r="I66" s="11">
        <v>46095.0</v>
      </c>
      <c r="J66" s="12"/>
      <c r="K66" s="13"/>
      <c r="L66" s="11">
        <v>46130.0</v>
      </c>
      <c r="M66" s="12"/>
      <c r="N66" s="13"/>
      <c r="O66" s="14"/>
      <c r="P66" s="12"/>
      <c r="Q66" s="13"/>
      <c r="R66" s="14"/>
      <c r="S66" s="12"/>
      <c r="T66" s="16"/>
      <c r="U66" s="17" t="s">
        <v>6</v>
      </c>
      <c r="V66" s="17" t="s">
        <v>7</v>
      </c>
    </row>
    <row r="67">
      <c r="B67" s="18"/>
      <c r="C67" s="19" t="s">
        <v>8</v>
      </c>
      <c r="D67" s="19" t="s">
        <v>9</v>
      </c>
      <c r="E67" s="20"/>
      <c r="F67" s="19" t="s">
        <v>8</v>
      </c>
      <c r="G67" s="19" t="s">
        <v>9</v>
      </c>
      <c r="H67" s="20"/>
      <c r="I67" s="19" t="s">
        <v>8</v>
      </c>
      <c r="J67" s="19" t="s">
        <v>9</v>
      </c>
      <c r="K67" s="20"/>
      <c r="L67" s="19" t="s">
        <v>8</v>
      </c>
      <c r="M67" s="19" t="s">
        <v>9</v>
      </c>
      <c r="N67" s="20"/>
      <c r="O67" s="19" t="s">
        <v>8</v>
      </c>
      <c r="P67" s="19" t="s">
        <v>9</v>
      </c>
      <c r="Q67" s="20"/>
      <c r="R67" s="19" t="s">
        <v>8</v>
      </c>
      <c r="S67" s="19" t="s">
        <v>9</v>
      </c>
      <c r="T67" s="20"/>
      <c r="U67" s="19" t="s">
        <v>10</v>
      </c>
      <c r="V67" s="19" t="s">
        <v>9</v>
      </c>
    </row>
    <row r="68" ht="15.75" customHeight="1">
      <c r="B68" s="25" t="s">
        <v>20</v>
      </c>
      <c r="C68" s="26">
        <v>1.0</v>
      </c>
      <c r="D68" s="26">
        <v>8.0</v>
      </c>
      <c r="E68" s="22"/>
      <c r="F68" s="27">
        <v>1.0</v>
      </c>
      <c r="G68" s="27">
        <v>8.0</v>
      </c>
      <c r="H68" s="19"/>
      <c r="I68" s="27">
        <v>3.0</v>
      </c>
      <c r="J68" s="27">
        <v>6.0</v>
      </c>
      <c r="K68" s="19"/>
      <c r="L68" s="27">
        <v>1.0</v>
      </c>
      <c r="M68" s="27">
        <v>8.0</v>
      </c>
      <c r="N68" s="19"/>
      <c r="O68" s="19"/>
      <c r="P68" s="19"/>
      <c r="Q68" s="19"/>
      <c r="R68" s="19"/>
      <c r="S68" s="19"/>
      <c r="T68" s="19"/>
      <c r="U68" s="19">
        <f>count(C68,F68,I68,L68,O68,R68)</f>
        <v>4</v>
      </c>
      <c r="V68" s="23">
        <f t="shared" ref="V68:V69" si="6">SUM(D68,G68,J68,M68,P68,S68)</f>
        <v>30</v>
      </c>
    </row>
    <row r="69" ht="15.75" customHeight="1">
      <c r="B69" s="25" t="s">
        <v>21</v>
      </c>
      <c r="C69" s="26">
        <v>2.0</v>
      </c>
      <c r="D69" s="26">
        <v>7.0</v>
      </c>
      <c r="E69" s="22"/>
      <c r="F69" s="27">
        <v>2.0</v>
      </c>
      <c r="G69" s="27">
        <v>7.0</v>
      </c>
      <c r="H69" s="19"/>
      <c r="I69" s="27">
        <v>1.0</v>
      </c>
      <c r="J69" s="27">
        <v>8.0</v>
      </c>
      <c r="K69" s="19"/>
      <c r="L69" s="27">
        <v>2.0</v>
      </c>
      <c r="M69" s="27">
        <v>7.0</v>
      </c>
      <c r="N69" s="19"/>
      <c r="O69" s="19"/>
      <c r="P69" s="19"/>
      <c r="Q69" s="19"/>
      <c r="R69" s="19"/>
      <c r="S69" s="19"/>
      <c r="T69" s="19"/>
      <c r="U69" s="19">
        <f>Count(C69,F69,I69,L69,O69,R69)</f>
        <v>4</v>
      </c>
      <c r="V69" s="23">
        <f t="shared" si="6"/>
        <v>29</v>
      </c>
    </row>
    <row r="70" ht="15.75" customHeight="1">
      <c r="B70" s="25" t="s">
        <v>22</v>
      </c>
      <c r="C70" s="26">
        <v>3.0</v>
      </c>
      <c r="D70" s="26">
        <v>6.0</v>
      </c>
      <c r="E70" s="22"/>
      <c r="F70" s="27">
        <v>3.0</v>
      </c>
      <c r="G70" s="27">
        <v>6.0</v>
      </c>
      <c r="H70" s="19"/>
      <c r="I70" s="27">
        <v>2.0</v>
      </c>
      <c r="J70" s="27">
        <v>7.0</v>
      </c>
      <c r="K70" s="19"/>
      <c r="L70" s="27">
        <v>3.0</v>
      </c>
      <c r="M70" s="27">
        <v>6.0</v>
      </c>
      <c r="N70" s="19"/>
      <c r="O70" s="19"/>
      <c r="P70" s="19"/>
      <c r="Q70" s="19"/>
      <c r="R70" s="19"/>
      <c r="S70" s="19"/>
      <c r="T70" s="19"/>
      <c r="U70" s="27">
        <v>4.0</v>
      </c>
      <c r="V70" s="31">
        <v>25.0</v>
      </c>
    </row>
    <row r="71" ht="15.75" customHeight="1">
      <c r="B71" s="25" t="s">
        <v>34</v>
      </c>
      <c r="C71" s="26"/>
      <c r="D71" s="26"/>
      <c r="E71" s="22"/>
      <c r="F71" s="27">
        <v>4.0</v>
      </c>
      <c r="G71" s="27">
        <v>5.0</v>
      </c>
      <c r="H71" s="19"/>
      <c r="I71" s="27">
        <v>4.0</v>
      </c>
      <c r="J71" s="27">
        <v>5.0</v>
      </c>
      <c r="K71" s="19"/>
      <c r="L71" s="27">
        <v>4.0</v>
      </c>
      <c r="M71" s="27">
        <v>5.0</v>
      </c>
      <c r="N71" s="19"/>
      <c r="O71" s="19"/>
      <c r="P71" s="19"/>
      <c r="Q71" s="19"/>
      <c r="R71" s="19"/>
      <c r="S71" s="19"/>
      <c r="T71" s="19"/>
      <c r="U71" s="19">
        <f>COUNT(C71,F71,I71,L71,O71,R71)</f>
        <v>3</v>
      </c>
      <c r="V71" s="23">
        <f>SUM(D71,G71,J71,M71,P71,S71)</f>
        <v>15</v>
      </c>
    </row>
    <row r="72" ht="15.75" customHeight="1">
      <c r="B72" s="2" t="s">
        <v>35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/>
    </row>
    <row r="73" ht="15.75" customHeight="1">
      <c r="B73" s="5" t="s">
        <v>1</v>
      </c>
      <c r="C73" s="6" t="s">
        <v>2</v>
      </c>
      <c r="D73" s="7"/>
      <c r="E73" s="8" t="s">
        <v>3</v>
      </c>
      <c r="F73" s="6" t="s">
        <v>2</v>
      </c>
      <c r="G73" s="7"/>
      <c r="H73" s="8" t="s">
        <v>3</v>
      </c>
      <c r="I73" s="6" t="s">
        <v>2</v>
      </c>
      <c r="J73" s="7"/>
      <c r="K73" s="8" t="s">
        <v>3</v>
      </c>
      <c r="L73" s="6" t="s">
        <v>2</v>
      </c>
      <c r="M73" s="7"/>
      <c r="N73" s="8" t="s">
        <v>3</v>
      </c>
      <c r="O73" s="6" t="s">
        <v>2</v>
      </c>
      <c r="P73" s="7"/>
      <c r="Q73" s="8" t="s">
        <v>3</v>
      </c>
      <c r="R73" s="6" t="s">
        <v>2</v>
      </c>
      <c r="S73" s="7"/>
      <c r="T73" s="9" t="s">
        <v>3</v>
      </c>
      <c r="U73" s="6" t="s">
        <v>4</v>
      </c>
      <c r="V73" s="7"/>
    </row>
    <row r="74" ht="15.75" customHeight="1">
      <c r="B74" s="10" t="s">
        <v>5</v>
      </c>
      <c r="C74" s="11">
        <v>45948.0</v>
      </c>
      <c r="D74" s="12"/>
      <c r="E74" s="13"/>
      <c r="F74" s="14"/>
      <c r="G74" s="12"/>
      <c r="H74" s="15"/>
      <c r="I74" s="14"/>
      <c r="J74" s="12"/>
      <c r="K74" s="13"/>
      <c r="L74" s="14"/>
      <c r="M74" s="12"/>
      <c r="N74" s="13"/>
      <c r="O74" s="14"/>
      <c r="P74" s="12"/>
      <c r="Q74" s="13"/>
      <c r="R74" s="14"/>
      <c r="S74" s="12"/>
      <c r="T74" s="16"/>
      <c r="U74" s="17" t="s">
        <v>6</v>
      </c>
      <c r="V74" s="17" t="s">
        <v>7</v>
      </c>
    </row>
    <row r="75">
      <c r="B75" s="18"/>
      <c r="C75" s="19" t="s">
        <v>8</v>
      </c>
      <c r="D75" s="19" t="s">
        <v>9</v>
      </c>
      <c r="E75" s="20"/>
      <c r="F75" s="19" t="s">
        <v>8</v>
      </c>
      <c r="G75" s="19" t="s">
        <v>9</v>
      </c>
      <c r="H75" s="20"/>
      <c r="I75" s="19" t="s">
        <v>8</v>
      </c>
      <c r="J75" s="19" t="s">
        <v>9</v>
      </c>
      <c r="K75" s="20"/>
      <c r="L75" s="19" t="s">
        <v>8</v>
      </c>
      <c r="M75" s="19" t="s">
        <v>9</v>
      </c>
      <c r="N75" s="20"/>
      <c r="O75" s="19" t="s">
        <v>8</v>
      </c>
      <c r="P75" s="19" t="s">
        <v>9</v>
      </c>
      <c r="Q75" s="20"/>
      <c r="R75" s="19" t="s">
        <v>8</v>
      </c>
      <c r="S75" s="19" t="s">
        <v>9</v>
      </c>
      <c r="T75" s="20"/>
      <c r="U75" s="19" t="s">
        <v>10</v>
      </c>
      <c r="V75" s="19" t="s">
        <v>9</v>
      </c>
    </row>
    <row r="76" ht="15.75" customHeight="1">
      <c r="B76" s="21"/>
      <c r="C76" s="22"/>
      <c r="D76" s="22"/>
      <c r="E76" s="22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>
        <f t="shared" ref="U76:U79" si="7">COUNT(C76,F76,I76,L76,O76,R76,#REF!)</f>
        <v>0</v>
      </c>
      <c r="V76" s="23">
        <f t="shared" ref="V76:V78" si="8">SUM(D76+G76+J76+M76+P76+S76)</f>
        <v>0</v>
      </c>
    </row>
    <row r="77" ht="15.75" customHeight="1">
      <c r="B77" s="21"/>
      <c r="C77" s="22"/>
      <c r="D77" s="22"/>
      <c r="E77" s="22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>
        <f t="shared" si="7"/>
        <v>0</v>
      </c>
      <c r="V77" s="23">
        <f t="shared" si="8"/>
        <v>0</v>
      </c>
    </row>
    <row r="78" ht="15.75" customHeight="1">
      <c r="B78" s="21"/>
      <c r="C78" s="22"/>
      <c r="D78" s="22"/>
      <c r="E78" s="22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>
        <f t="shared" si="7"/>
        <v>0</v>
      </c>
      <c r="V78" s="23">
        <f t="shared" si="8"/>
        <v>0</v>
      </c>
    </row>
    <row r="79" ht="15.75" customHeight="1">
      <c r="B79" s="21"/>
      <c r="C79" s="22"/>
      <c r="D79" s="22"/>
      <c r="E79" s="22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>
        <f t="shared" si="7"/>
        <v>0</v>
      </c>
      <c r="V79" s="31">
        <v>0.0</v>
      </c>
    </row>
    <row r="80" ht="15.75" customHeight="1">
      <c r="B80" s="2" t="s">
        <v>36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/>
    </row>
    <row r="81" ht="15.75" customHeight="1">
      <c r="B81" s="5" t="s">
        <v>1</v>
      </c>
      <c r="C81" s="6" t="s">
        <v>2</v>
      </c>
      <c r="D81" s="7"/>
      <c r="E81" s="8" t="s">
        <v>3</v>
      </c>
      <c r="F81" s="6" t="s">
        <v>2</v>
      </c>
      <c r="G81" s="7"/>
      <c r="H81" s="8" t="s">
        <v>3</v>
      </c>
      <c r="I81" s="6" t="s">
        <v>2</v>
      </c>
      <c r="J81" s="7"/>
      <c r="K81" s="8" t="s">
        <v>3</v>
      </c>
      <c r="L81" s="6" t="s">
        <v>2</v>
      </c>
      <c r="M81" s="7"/>
      <c r="N81" s="8" t="s">
        <v>3</v>
      </c>
      <c r="O81" s="6" t="s">
        <v>2</v>
      </c>
      <c r="P81" s="7"/>
      <c r="Q81" s="8" t="s">
        <v>3</v>
      </c>
      <c r="R81" s="6" t="s">
        <v>2</v>
      </c>
      <c r="S81" s="7"/>
      <c r="T81" s="9" t="s">
        <v>3</v>
      </c>
      <c r="U81" s="6" t="s">
        <v>4</v>
      </c>
      <c r="V81" s="7"/>
    </row>
    <row r="82" ht="15.75" customHeight="1">
      <c r="B82" s="10" t="s">
        <v>5</v>
      </c>
      <c r="C82" s="11">
        <v>45948.0</v>
      </c>
      <c r="D82" s="12"/>
      <c r="E82" s="13"/>
      <c r="F82" s="11">
        <v>46095.0</v>
      </c>
      <c r="G82" s="12"/>
      <c r="H82" s="15"/>
      <c r="I82" s="11">
        <v>46095.0</v>
      </c>
      <c r="J82" s="12"/>
      <c r="K82" s="13"/>
      <c r="L82" s="11">
        <v>46130.0</v>
      </c>
      <c r="M82" s="12"/>
      <c r="N82" s="13"/>
      <c r="O82" s="14"/>
      <c r="P82" s="12"/>
      <c r="Q82" s="13"/>
      <c r="R82" s="14"/>
      <c r="S82" s="12"/>
      <c r="T82" s="16"/>
      <c r="U82" s="17" t="s">
        <v>6</v>
      </c>
      <c r="V82" s="17" t="s">
        <v>7</v>
      </c>
    </row>
    <row r="83">
      <c r="B83" s="18"/>
      <c r="C83" s="19" t="s">
        <v>8</v>
      </c>
      <c r="D83" s="19" t="s">
        <v>9</v>
      </c>
      <c r="E83" s="20"/>
      <c r="F83" s="19" t="s">
        <v>8</v>
      </c>
      <c r="G83" s="19" t="s">
        <v>9</v>
      </c>
      <c r="H83" s="20"/>
      <c r="I83" s="19" t="s">
        <v>8</v>
      </c>
      <c r="J83" s="19" t="s">
        <v>9</v>
      </c>
      <c r="K83" s="20"/>
      <c r="L83" s="19" t="s">
        <v>8</v>
      </c>
      <c r="M83" s="19" t="s">
        <v>9</v>
      </c>
      <c r="N83" s="20"/>
      <c r="O83" s="19" t="s">
        <v>8</v>
      </c>
      <c r="P83" s="19" t="s">
        <v>9</v>
      </c>
      <c r="Q83" s="20"/>
      <c r="R83" s="19" t="s">
        <v>8</v>
      </c>
      <c r="S83" s="19" t="s">
        <v>9</v>
      </c>
      <c r="T83" s="20"/>
      <c r="U83" s="19" t="s">
        <v>10</v>
      </c>
      <c r="V83" s="19" t="s">
        <v>9</v>
      </c>
    </row>
    <row r="84" ht="15.75" customHeight="1">
      <c r="B84" s="25" t="s">
        <v>17</v>
      </c>
      <c r="C84" s="22"/>
      <c r="D84" s="22"/>
      <c r="E84" s="22"/>
      <c r="F84" s="27">
        <v>1.0</v>
      </c>
      <c r="G84" s="27">
        <v>8.0</v>
      </c>
      <c r="H84" s="19"/>
      <c r="I84" s="27">
        <v>1.0</v>
      </c>
      <c r="J84" s="27">
        <v>8.0</v>
      </c>
      <c r="K84" s="19"/>
      <c r="L84" s="27">
        <v>1.0</v>
      </c>
      <c r="M84" s="27">
        <v>8.0</v>
      </c>
      <c r="N84" s="19"/>
      <c r="O84" s="19"/>
      <c r="P84" s="19"/>
      <c r="Q84" s="19"/>
      <c r="R84" s="19"/>
      <c r="S84" s="19"/>
      <c r="T84" s="19"/>
      <c r="U84" s="19">
        <f t="shared" ref="U84:U86" si="9">COUNT(C84,F84,I84,L84,O84,R84,#REF!)</f>
        <v>3</v>
      </c>
      <c r="V84" s="23">
        <f t="shared" ref="V84:V86" si="10">SUM(D84+G84+J84+M84+P84+S84)</f>
        <v>24</v>
      </c>
    </row>
    <row r="85" ht="15.75" customHeight="1">
      <c r="B85" s="21"/>
      <c r="C85" s="22"/>
      <c r="D85" s="22"/>
      <c r="E85" s="22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>
        <f t="shared" si="9"/>
        <v>0</v>
      </c>
      <c r="V85" s="28">
        <f t="shared" si="10"/>
        <v>0</v>
      </c>
    </row>
    <row r="86" ht="15.75" customHeight="1">
      <c r="B86" s="21"/>
      <c r="C86" s="22"/>
      <c r="D86" s="22"/>
      <c r="E86" s="22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>
        <f t="shared" si="9"/>
        <v>0</v>
      </c>
      <c r="V86" s="28">
        <f t="shared" si="10"/>
        <v>0</v>
      </c>
    </row>
    <row r="87" ht="15.75" customHeight="1">
      <c r="B87" s="32" t="s">
        <v>37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4"/>
    </row>
    <row r="88" ht="15.75" customHeight="1">
      <c r="B88" s="5" t="s">
        <v>1</v>
      </c>
      <c r="C88" s="6" t="s">
        <v>2</v>
      </c>
      <c r="D88" s="7"/>
      <c r="E88" s="8" t="s">
        <v>3</v>
      </c>
      <c r="F88" s="6" t="s">
        <v>2</v>
      </c>
      <c r="G88" s="7"/>
      <c r="H88" s="8" t="s">
        <v>3</v>
      </c>
      <c r="I88" s="6" t="s">
        <v>2</v>
      </c>
      <c r="J88" s="7"/>
      <c r="K88" s="8" t="s">
        <v>3</v>
      </c>
      <c r="L88" s="6" t="s">
        <v>2</v>
      </c>
      <c r="M88" s="7"/>
      <c r="N88" s="8" t="s">
        <v>3</v>
      </c>
      <c r="O88" s="6" t="s">
        <v>2</v>
      </c>
      <c r="P88" s="7"/>
      <c r="Q88" s="8" t="s">
        <v>3</v>
      </c>
      <c r="R88" s="6" t="s">
        <v>2</v>
      </c>
      <c r="S88" s="7"/>
      <c r="T88" s="9" t="s">
        <v>3</v>
      </c>
      <c r="U88" s="6" t="s">
        <v>4</v>
      </c>
      <c r="V88" s="7"/>
    </row>
    <row r="89" ht="15.75" customHeight="1">
      <c r="B89" s="10" t="s">
        <v>5</v>
      </c>
      <c r="C89" s="11">
        <v>45948.0</v>
      </c>
      <c r="D89" s="12"/>
      <c r="E89" s="13"/>
      <c r="F89" s="11">
        <v>46095.0</v>
      </c>
      <c r="G89" s="12"/>
      <c r="H89" s="15"/>
      <c r="I89" s="11">
        <v>46095.0</v>
      </c>
      <c r="J89" s="12"/>
      <c r="K89" s="13"/>
      <c r="L89" s="11">
        <v>46130.0</v>
      </c>
      <c r="M89" s="12"/>
      <c r="N89" s="13"/>
      <c r="O89" s="14"/>
      <c r="P89" s="12"/>
      <c r="Q89" s="13"/>
      <c r="R89" s="14"/>
      <c r="S89" s="12"/>
      <c r="T89" s="16"/>
      <c r="U89" s="17" t="s">
        <v>6</v>
      </c>
      <c r="V89" s="17" t="s">
        <v>7</v>
      </c>
    </row>
    <row r="90">
      <c r="B90" s="18"/>
      <c r="C90" s="19" t="s">
        <v>8</v>
      </c>
      <c r="D90" s="19" t="s">
        <v>9</v>
      </c>
      <c r="E90" s="20"/>
      <c r="F90" s="19" t="s">
        <v>8</v>
      </c>
      <c r="G90" s="19" t="s">
        <v>9</v>
      </c>
      <c r="H90" s="20"/>
      <c r="I90" s="19" t="s">
        <v>8</v>
      </c>
      <c r="J90" s="19" t="s">
        <v>9</v>
      </c>
      <c r="K90" s="20"/>
      <c r="L90" s="19" t="s">
        <v>8</v>
      </c>
      <c r="M90" s="19" t="s">
        <v>9</v>
      </c>
      <c r="N90" s="20"/>
      <c r="O90" s="19" t="s">
        <v>8</v>
      </c>
      <c r="P90" s="19" t="s">
        <v>9</v>
      </c>
      <c r="Q90" s="20"/>
      <c r="R90" s="19" t="s">
        <v>8</v>
      </c>
      <c r="S90" s="19" t="s">
        <v>9</v>
      </c>
      <c r="T90" s="20"/>
      <c r="U90" s="19" t="s">
        <v>10</v>
      </c>
      <c r="V90" s="19" t="s">
        <v>9</v>
      </c>
    </row>
    <row r="91" ht="15.75" customHeight="1">
      <c r="B91" s="35" t="s">
        <v>20</v>
      </c>
      <c r="C91" s="36">
        <v>2.0</v>
      </c>
      <c r="D91" s="36">
        <v>7.0</v>
      </c>
      <c r="E91" s="37"/>
      <c r="F91" s="36">
        <v>1.0</v>
      </c>
      <c r="G91" s="36">
        <v>8.0</v>
      </c>
      <c r="H91" s="38"/>
      <c r="I91" s="36">
        <v>1.0</v>
      </c>
      <c r="J91" s="36">
        <v>8.0</v>
      </c>
      <c r="K91" s="37"/>
      <c r="L91" s="39">
        <v>1.0</v>
      </c>
      <c r="M91" s="39">
        <v>8.0</v>
      </c>
      <c r="N91" s="37"/>
      <c r="O91" s="37"/>
      <c r="P91" s="37"/>
      <c r="Q91" s="37"/>
      <c r="R91" s="37"/>
      <c r="S91" s="37"/>
      <c r="T91" s="37"/>
      <c r="U91" s="40">
        <v>4.0</v>
      </c>
      <c r="V91" s="41">
        <f t="shared" ref="V91:V93" si="11">SUM(D91+G91+J91+M91+P91+S91)</f>
        <v>31</v>
      </c>
    </row>
    <row r="92" ht="15.75" customHeight="1">
      <c r="B92" s="25" t="s">
        <v>21</v>
      </c>
      <c r="C92" s="26">
        <v>1.0</v>
      </c>
      <c r="D92" s="26">
        <v>8.0</v>
      </c>
      <c r="E92" s="22"/>
      <c r="F92" s="27">
        <v>2.0</v>
      </c>
      <c r="G92" s="27">
        <v>7.0</v>
      </c>
      <c r="I92" s="27">
        <v>3.0</v>
      </c>
      <c r="J92" s="27">
        <v>6.0</v>
      </c>
      <c r="K92" s="19"/>
      <c r="L92" s="27">
        <v>2.0</v>
      </c>
      <c r="M92" s="27">
        <v>7.0</v>
      </c>
      <c r="N92" s="19"/>
      <c r="O92" s="19"/>
      <c r="P92" s="19"/>
      <c r="Q92" s="19"/>
      <c r="R92" s="19"/>
      <c r="S92" s="19"/>
      <c r="T92" s="19"/>
      <c r="U92" s="27">
        <v>4.0</v>
      </c>
      <c r="V92" s="23">
        <f t="shared" si="11"/>
        <v>28</v>
      </c>
    </row>
    <row r="93" ht="15.75" customHeight="1">
      <c r="B93" s="25" t="s">
        <v>22</v>
      </c>
      <c r="C93" s="26">
        <v>3.0</v>
      </c>
      <c r="D93" s="26">
        <v>6.0</v>
      </c>
      <c r="E93" s="22"/>
      <c r="F93" s="27">
        <v>3.0</v>
      </c>
      <c r="G93" s="27">
        <v>6.0</v>
      </c>
      <c r="H93" s="27"/>
      <c r="I93" s="27">
        <v>2.0</v>
      </c>
      <c r="J93" s="27">
        <v>7.0</v>
      </c>
      <c r="K93" s="19"/>
      <c r="L93" s="27">
        <v>3.0</v>
      </c>
      <c r="M93" s="27">
        <v>6.0</v>
      </c>
      <c r="N93" s="19"/>
      <c r="O93" s="19"/>
      <c r="P93" s="19"/>
      <c r="Q93" s="19"/>
      <c r="R93" s="19"/>
      <c r="S93" s="19"/>
      <c r="T93" s="19"/>
      <c r="U93" s="19">
        <f>COUNT(C93,F93,I93,L93,O93,R93,#REF!)</f>
        <v>4</v>
      </c>
      <c r="V93" s="23">
        <f t="shared" si="11"/>
        <v>25</v>
      </c>
    </row>
    <row r="94" ht="15.75" customHeight="1">
      <c r="B94" s="2" t="s">
        <v>38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4"/>
    </row>
    <row r="95" ht="15.75" customHeight="1">
      <c r="B95" s="5" t="s">
        <v>1</v>
      </c>
      <c r="C95" s="6" t="s">
        <v>2</v>
      </c>
      <c r="D95" s="7"/>
      <c r="E95" s="8" t="s">
        <v>3</v>
      </c>
      <c r="F95" s="6" t="s">
        <v>2</v>
      </c>
      <c r="G95" s="7"/>
      <c r="H95" s="8" t="s">
        <v>3</v>
      </c>
      <c r="I95" s="6" t="s">
        <v>2</v>
      </c>
      <c r="J95" s="7"/>
      <c r="K95" s="8" t="s">
        <v>3</v>
      </c>
      <c r="L95" s="6" t="s">
        <v>2</v>
      </c>
      <c r="M95" s="7"/>
      <c r="N95" s="8" t="s">
        <v>3</v>
      </c>
      <c r="O95" s="6" t="s">
        <v>2</v>
      </c>
      <c r="P95" s="7"/>
      <c r="Q95" s="8" t="s">
        <v>3</v>
      </c>
      <c r="R95" s="6" t="s">
        <v>2</v>
      </c>
      <c r="S95" s="7"/>
      <c r="T95" s="9" t="s">
        <v>3</v>
      </c>
      <c r="U95" s="6" t="s">
        <v>4</v>
      </c>
      <c r="V95" s="7"/>
    </row>
    <row r="96" ht="15.75" customHeight="1">
      <c r="B96" s="10" t="s">
        <v>5</v>
      </c>
      <c r="C96" s="11">
        <v>45948.0</v>
      </c>
      <c r="D96" s="12"/>
      <c r="E96" s="13"/>
      <c r="F96" s="11">
        <v>46095.0</v>
      </c>
      <c r="G96" s="12"/>
      <c r="H96" s="15"/>
      <c r="I96" s="11">
        <v>46095.0</v>
      </c>
      <c r="J96" s="12"/>
      <c r="K96" s="13"/>
      <c r="L96" s="42">
        <v>46130.0</v>
      </c>
      <c r="M96" s="12"/>
      <c r="N96" s="13"/>
      <c r="O96" s="14"/>
      <c r="P96" s="12"/>
      <c r="Q96" s="13"/>
      <c r="R96" s="14"/>
      <c r="S96" s="12"/>
      <c r="T96" s="16"/>
      <c r="U96" s="17" t="s">
        <v>6</v>
      </c>
      <c r="V96" s="17" t="s">
        <v>7</v>
      </c>
    </row>
    <row r="97">
      <c r="B97" s="18"/>
      <c r="C97" s="19" t="s">
        <v>8</v>
      </c>
      <c r="D97" s="19" t="s">
        <v>9</v>
      </c>
      <c r="E97" s="20"/>
      <c r="F97" s="19" t="s">
        <v>8</v>
      </c>
      <c r="G97" s="19" t="s">
        <v>9</v>
      </c>
      <c r="H97" s="20"/>
      <c r="I97" s="19" t="s">
        <v>8</v>
      </c>
      <c r="J97" s="19" t="s">
        <v>9</v>
      </c>
      <c r="K97" s="20"/>
      <c r="L97" s="19" t="s">
        <v>8</v>
      </c>
      <c r="M97" s="19" t="s">
        <v>9</v>
      </c>
      <c r="N97" s="20"/>
      <c r="O97" s="19" t="s">
        <v>8</v>
      </c>
      <c r="P97" s="19" t="s">
        <v>9</v>
      </c>
      <c r="Q97" s="20"/>
      <c r="R97" s="19" t="s">
        <v>8</v>
      </c>
      <c r="S97" s="19" t="s">
        <v>9</v>
      </c>
      <c r="T97" s="20"/>
      <c r="U97" s="19" t="s">
        <v>10</v>
      </c>
      <c r="V97" s="19" t="s">
        <v>9</v>
      </c>
    </row>
    <row r="98" ht="15.75" customHeight="1">
      <c r="B98" s="25" t="s">
        <v>12</v>
      </c>
      <c r="C98" s="26">
        <v>1.0</v>
      </c>
      <c r="D98" s="26">
        <v>8.0</v>
      </c>
      <c r="E98" s="22"/>
      <c r="F98" s="27">
        <v>1.0</v>
      </c>
      <c r="G98" s="27">
        <v>8.0</v>
      </c>
      <c r="H98" s="19"/>
      <c r="I98" s="27">
        <v>1.0</v>
      </c>
      <c r="J98" s="27">
        <v>8.0</v>
      </c>
      <c r="K98" s="19"/>
      <c r="L98" s="27">
        <v>2.0</v>
      </c>
      <c r="M98" s="27">
        <v>7.0</v>
      </c>
      <c r="N98" s="19"/>
      <c r="O98" s="19"/>
      <c r="P98" s="19"/>
      <c r="Q98" s="19"/>
      <c r="R98" s="19"/>
      <c r="S98" s="19"/>
      <c r="T98" s="19"/>
      <c r="U98" s="19">
        <f>COUNT(C98,F98,I98,L98,O98,R98,#REF!)</f>
        <v>4</v>
      </c>
      <c r="V98" s="23">
        <f t="shared" ref="V98:V101" si="12">SUM(D98+G98+J98+M98+P98+S98)</f>
        <v>31</v>
      </c>
    </row>
    <row r="99" ht="15.75" customHeight="1">
      <c r="B99" s="35" t="s">
        <v>39</v>
      </c>
      <c r="C99" s="36">
        <v>4.0</v>
      </c>
      <c r="D99" s="36">
        <v>5.0</v>
      </c>
      <c r="E99" s="37"/>
      <c r="F99" s="36">
        <v>2.0</v>
      </c>
      <c r="G99" s="36">
        <v>7.0</v>
      </c>
      <c r="H99" s="37"/>
      <c r="I99" s="36">
        <v>2.0</v>
      </c>
      <c r="J99" s="36">
        <v>7.0</v>
      </c>
      <c r="K99" s="37"/>
      <c r="L99" s="43">
        <v>1.0</v>
      </c>
      <c r="M99" s="43">
        <v>8.0</v>
      </c>
      <c r="N99" s="37"/>
      <c r="O99" s="37"/>
      <c r="P99" s="37"/>
      <c r="Q99" s="37"/>
      <c r="R99" s="37"/>
      <c r="S99" s="37"/>
      <c r="T99" s="37"/>
      <c r="U99" s="43">
        <f>COUNT(C99,F99,I99,L99,O99,R99,#REF!)</f>
        <v>4</v>
      </c>
      <c r="V99" s="41">
        <f t="shared" si="12"/>
        <v>27</v>
      </c>
    </row>
    <row r="100" ht="15.75" customHeight="1">
      <c r="B100" s="25" t="s">
        <v>29</v>
      </c>
      <c r="C100" s="26">
        <v>2.0</v>
      </c>
      <c r="D100" s="26">
        <v>7.0</v>
      </c>
      <c r="E100" s="22"/>
      <c r="F100" s="27">
        <v>3.0</v>
      </c>
      <c r="G100" s="27">
        <v>6.0</v>
      </c>
      <c r="H100" s="19"/>
      <c r="I100" s="27">
        <v>3.0</v>
      </c>
      <c r="J100" s="27">
        <v>6.0</v>
      </c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>
        <f>COUNT(C100,F100,I100,L100,O100,R100,#REF!)</f>
        <v>3</v>
      </c>
      <c r="V100" s="23">
        <f t="shared" si="12"/>
        <v>19</v>
      </c>
    </row>
    <row r="101" ht="15.75" customHeight="1">
      <c r="B101" s="35" t="s">
        <v>40</v>
      </c>
      <c r="C101" s="36">
        <v>3.0</v>
      </c>
      <c r="D101" s="36">
        <v>6.0</v>
      </c>
      <c r="E101" s="37"/>
      <c r="F101" s="44"/>
      <c r="G101" s="44"/>
      <c r="H101" s="37"/>
      <c r="I101" s="44"/>
      <c r="J101" s="44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43">
        <f>COUNT(C101,F101,I101,L101,O101,R101,#REF!)</f>
        <v>1</v>
      </c>
      <c r="V101" s="41">
        <f t="shared" si="12"/>
        <v>6</v>
      </c>
    </row>
    <row r="102" ht="15.75" customHeight="1">
      <c r="B102" s="25"/>
      <c r="C102" s="26"/>
      <c r="D102" s="26"/>
      <c r="E102" s="22"/>
      <c r="F102" s="27"/>
      <c r="G102" s="27"/>
      <c r="H102" s="19"/>
      <c r="I102" s="27"/>
      <c r="J102" s="27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23"/>
    </row>
    <row r="103" ht="15.75" customHeight="1">
      <c r="B103" s="2" t="s">
        <v>41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4"/>
    </row>
    <row r="104" ht="15.75" customHeight="1">
      <c r="B104" s="5" t="s">
        <v>1</v>
      </c>
      <c r="C104" s="6" t="s">
        <v>2</v>
      </c>
      <c r="D104" s="7"/>
      <c r="E104" s="8" t="s">
        <v>3</v>
      </c>
      <c r="F104" s="6" t="s">
        <v>2</v>
      </c>
      <c r="G104" s="7"/>
      <c r="H104" s="8" t="s">
        <v>3</v>
      </c>
      <c r="I104" s="6" t="s">
        <v>2</v>
      </c>
      <c r="J104" s="7"/>
      <c r="K104" s="8" t="s">
        <v>3</v>
      </c>
      <c r="L104" s="6" t="s">
        <v>2</v>
      </c>
      <c r="M104" s="7"/>
      <c r="N104" s="8" t="s">
        <v>3</v>
      </c>
      <c r="O104" s="6" t="s">
        <v>2</v>
      </c>
      <c r="P104" s="7"/>
      <c r="Q104" s="8" t="s">
        <v>3</v>
      </c>
      <c r="R104" s="6" t="s">
        <v>2</v>
      </c>
      <c r="S104" s="7"/>
      <c r="T104" s="9" t="s">
        <v>3</v>
      </c>
      <c r="U104" s="6" t="s">
        <v>4</v>
      </c>
      <c r="V104" s="7"/>
    </row>
    <row r="105" ht="15.75" customHeight="1">
      <c r="B105" s="10" t="s">
        <v>5</v>
      </c>
      <c r="C105" s="11">
        <v>45948.0</v>
      </c>
      <c r="D105" s="12"/>
      <c r="E105" s="13"/>
      <c r="F105" s="11">
        <v>46095.0</v>
      </c>
      <c r="G105" s="12"/>
      <c r="H105" s="15"/>
      <c r="I105" s="11">
        <v>46095.0</v>
      </c>
      <c r="J105" s="12"/>
      <c r="K105" s="13"/>
      <c r="L105" s="11">
        <v>46130.0</v>
      </c>
      <c r="M105" s="12"/>
      <c r="N105" s="13"/>
      <c r="O105" s="14"/>
      <c r="P105" s="12"/>
      <c r="Q105" s="13"/>
      <c r="R105" s="14"/>
      <c r="S105" s="12"/>
      <c r="T105" s="16"/>
      <c r="U105" s="17" t="s">
        <v>6</v>
      </c>
      <c r="V105" s="17" t="s">
        <v>7</v>
      </c>
    </row>
    <row r="106">
      <c r="B106" s="18"/>
      <c r="C106" s="19" t="s">
        <v>8</v>
      </c>
      <c r="D106" s="19" t="s">
        <v>9</v>
      </c>
      <c r="E106" s="20"/>
      <c r="F106" s="19" t="s">
        <v>8</v>
      </c>
      <c r="G106" s="19" t="s">
        <v>9</v>
      </c>
      <c r="H106" s="20"/>
      <c r="I106" s="19" t="s">
        <v>8</v>
      </c>
      <c r="J106" s="19" t="s">
        <v>9</v>
      </c>
      <c r="K106" s="20"/>
      <c r="L106" s="19" t="s">
        <v>8</v>
      </c>
      <c r="M106" s="19" t="s">
        <v>9</v>
      </c>
      <c r="N106" s="20"/>
      <c r="O106" s="19" t="s">
        <v>8</v>
      </c>
      <c r="P106" s="19" t="s">
        <v>9</v>
      </c>
      <c r="Q106" s="20"/>
      <c r="R106" s="19" t="s">
        <v>8</v>
      </c>
      <c r="S106" s="19" t="s">
        <v>9</v>
      </c>
      <c r="T106" s="20"/>
      <c r="U106" s="19" t="s">
        <v>10</v>
      </c>
      <c r="V106" s="19" t="s">
        <v>9</v>
      </c>
    </row>
    <row r="107" ht="15.75" customHeight="1">
      <c r="B107" s="25" t="s">
        <v>18</v>
      </c>
      <c r="C107" s="26">
        <v>2.0</v>
      </c>
      <c r="D107" s="26">
        <v>7.0</v>
      </c>
      <c r="E107" s="22"/>
      <c r="F107" s="27">
        <v>1.0</v>
      </c>
      <c r="G107" s="27">
        <v>8.0</v>
      </c>
      <c r="H107" s="19"/>
      <c r="I107" s="27">
        <v>1.0</v>
      </c>
      <c r="J107" s="27">
        <v>8.0</v>
      </c>
      <c r="K107" s="19"/>
      <c r="L107" s="27">
        <v>2.0</v>
      </c>
      <c r="M107" s="27">
        <v>7.0</v>
      </c>
      <c r="N107" s="19"/>
      <c r="O107" s="19"/>
      <c r="P107" s="19"/>
      <c r="Q107" s="19"/>
      <c r="R107" s="19"/>
      <c r="S107" s="19"/>
      <c r="T107" s="19"/>
      <c r="U107" s="19">
        <f>COUNT(C107,F107,I107,L107,O107,R107,#REF!)</f>
        <v>4</v>
      </c>
      <c r="V107" s="23">
        <f>SUM(D107+G107+J107+M107+P107+S107)</f>
        <v>30</v>
      </c>
    </row>
    <row r="108" ht="15.75" customHeight="1">
      <c r="B108" s="25" t="s">
        <v>17</v>
      </c>
      <c r="C108" s="26"/>
      <c r="D108" s="26"/>
      <c r="E108" s="22"/>
      <c r="F108" s="27">
        <v>2.0</v>
      </c>
      <c r="G108" s="27">
        <v>7.0</v>
      </c>
      <c r="H108" s="19"/>
      <c r="I108" s="27">
        <v>2.0</v>
      </c>
      <c r="J108" s="27">
        <v>7.0</v>
      </c>
      <c r="K108" s="19"/>
      <c r="L108" s="27">
        <v>1.0</v>
      </c>
      <c r="M108" s="27">
        <v>8.0</v>
      </c>
      <c r="N108" s="19"/>
      <c r="O108" s="19"/>
      <c r="P108" s="19"/>
      <c r="Q108" s="19"/>
      <c r="R108" s="19"/>
      <c r="S108" s="19"/>
      <c r="T108" s="19"/>
      <c r="U108" s="27">
        <v>3.0</v>
      </c>
      <c r="V108" s="31">
        <v>22.0</v>
      </c>
    </row>
    <row r="109" ht="15.75" customHeight="1">
      <c r="B109" s="25" t="s">
        <v>42</v>
      </c>
      <c r="C109" s="26">
        <v>1.0</v>
      </c>
      <c r="D109" s="26">
        <v>8.0</v>
      </c>
      <c r="E109" s="22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27">
        <v>1.0</v>
      </c>
      <c r="V109" s="23">
        <f>SUM(D109+G109+J109+M109+P109+S109)</f>
        <v>8</v>
      </c>
    </row>
    <row r="110" ht="15.75" customHeight="1">
      <c r="B110" s="2" t="s">
        <v>43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4"/>
    </row>
    <row r="111" ht="15.75" customHeight="1">
      <c r="B111" s="5" t="s">
        <v>1</v>
      </c>
      <c r="C111" s="6" t="s">
        <v>2</v>
      </c>
      <c r="D111" s="7"/>
      <c r="E111" s="8" t="s">
        <v>3</v>
      </c>
      <c r="F111" s="6" t="s">
        <v>2</v>
      </c>
      <c r="G111" s="7"/>
      <c r="H111" s="8" t="s">
        <v>3</v>
      </c>
      <c r="I111" s="6" t="s">
        <v>2</v>
      </c>
      <c r="J111" s="7"/>
      <c r="K111" s="8" t="s">
        <v>3</v>
      </c>
      <c r="L111" s="6" t="s">
        <v>2</v>
      </c>
      <c r="M111" s="7"/>
      <c r="N111" s="8" t="s">
        <v>3</v>
      </c>
      <c r="O111" s="6" t="s">
        <v>2</v>
      </c>
      <c r="P111" s="7"/>
      <c r="Q111" s="8" t="s">
        <v>3</v>
      </c>
      <c r="R111" s="6" t="s">
        <v>2</v>
      </c>
      <c r="S111" s="7"/>
      <c r="T111" s="9" t="s">
        <v>3</v>
      </c>
      <c r="U111" s="6" t="s">
        <v>4</v>
      </c>
      <c r="V111" s="7"/>
    </row>
    <row r="112" ht="15.75" customHeight="1">
      <c r="B112" s="10" t="s">
        <v>5</v>
      </c>
      <c r="C112" s="11">
        <v>45948.0</v>
      </c>
      <c r="D112" s="12"/>
      <c r="E112" s="13"/>
      <c r="F112" s="11">
        <v>46095.0</v>
      </c>
      <c r="G112" s="12"/>
      <c r="H112" s="15"/>
      <c r="I112" s="11">
        <v>46095.0</v>
      </c>
      <c r="J112" s="12"/>
      <c r="K112" s="13"/>
      <c r="L112" s="11">
        <v>46130.0</v>
      </c>
      <c r="M112" s="12"/>
      <c r="N112" s="13"/>
      <c r="O112" s="14"/>
      <c r="P112" s="12"/>
      <c r="Q112" s="13"/>
      <c r="R112" s="14"/>
      <c r="S112" s="12"/>
      <c r="T112" s="16"/>
      <c r="U112" s="17" t="s">
        <v>6</v>
      </c>
      <c r="V112" s="17" t="s">
        <v>7</v>
      </c>
    </row>
    <row r="113">
      <c r="B113" s="18"/>
      <c r="C113" s="19" t="s">
        <v>8</v>
      </c>
      <c r="D113" s="19" t="s">
        <v>9</v>
      </c>
      <c r="E113" s="20"/>
      <c r="F113" s="19" t="s">
        <v>8</v>
      </c>
      <c r="G113" s="19" t="s">
        <v>9</v>
      </c>
      <c r="H113" s="20"/>
      <c r="I113" s="19" t="s">
        <v>8</v>
      </c>
      <c r="J113" s="19" t="s">
        <v>9</v>
      </c>
      <c r="K113" s="20"/>
      <c r="L113" s="19" t="s">
        <v>8</v>
      </c>
      <c r="M113" s="19" t="s">
        <v>9</v>
      </c>
      <c r="N113" s="20"/>
      <c r="O113" s="19" t="s">
        <v>8</v>
      </c>
      <c r="P113" s="19" t="s">
        <v>9</v>
      </c>
      <c r="Q113" s="20"/>
      <c r="R113" s="19" t="s">
        <v>8</v>
      </c>
      <c r="S113" s="19" t="s">
        <v>9</v>
      </c>
      <c r="T113" s="20"/>
      <c r="U113" s="19" t="s">
        <v>10</v>
      </c>
      <c r="V113" s="19" t="s">
        <v>9</v>
      </c>
    </row>
    <row r="114" ht="15.75" customHeight="1">
      <c r="B114" s="45" t="s">
        <v>21</v>
      </c>
      <c r="C114" s="26">
        <v>1.0</v>
      </c>
      <c r="D114" s="26">
        <v>8.0</v>
      </c>
      <c r="E114" s="22"/>
      <c r="F114" s="46">
        <v>1.0</v>
      </c>
      <c r="G114" s="46">
        <v>8.0</v>
      </c>
      <c r="H114" s="47"/>
      <c r="I114" s="46">
        <v>2.0</v>
      </c>
      <c r="J114" s="46">
        <v>7.0</v>
      </c>
      <c r="K114" s="47"/>
      <c r="L114" s="46">
        <v>3.0</v>
      </c>
      <c r="M114" s="46">
        <v>6.0</v>
      </c>
      <c r="N114" s="47"/>
      <c r="O114" s="47"/>
      <c r="P114" s="47"/>
      <c r="Q114" s="47"/>
      <c r="R114" s="47"/>
      <c r="S114" s="47"/>
      <c r="T114" s="47"/>
      <c r="U114" s="46">
        <v>4.0</v>
      </c>
      <c r="V114" s="28">
        <f t="shared" ref="V114:V116" si="13">SUM(D114+G114+J114+M114+P114+S114)</f>
        <v>29</v>
      </c>
    </row>
    <row r="115" ht="15.75" customHeight="1">
      <c r="B115" s="25" t="s">
        <v>20</v>
      </c>
      <c r="C115" s="26">
        <v>2.0</v>
      </c>
      <c r="D115" s="26">
        <v>7.0</v>
      </c>
      <c r="E115" s="22"/>
      <c r="F115" s="27">
        <v>2.0</v>
      </c>
      <c r="G115" s="27">
        <v>7.0</v>
      </c>
      <c r="H115" s="27"/>
      <c r="I115" s="27">
        <v>1.0</v>
      </c>
      <c r="J115" s="27">
        <v>8.0</v>
      </c>
      <c r="K115" s="19"/>
      <c r="L115" s="27">
        <v>2.0</v>
      </c>
      <c r="M115" s="27">
        <v>7.0</v>
      </c>
      <c r="N115" s="19"/>
      <c r="O115" s="19"/>
      <c r="P115" s="19"/>
      <c r="Q115" s="19"/>
      <c r="R115" s="19"/>
      <c r="S115" s="19"/>
      <c r="T115" s="19"/>
      <c r="U115" s="27">
        <v>4.0</v>
      </c>
      <c r="V115" s="23">
        <f t="shared" si="13"/>
        <v>29</v>
      </c>
    </row>
    <row r="116" ht="15.75" customHeight="1">
      <c r="B116" s="45" t="s">
        <v>22</v>
      </c>
      <c r="C116" s="26">
        <v>3.0</v>
      </c>
      <c r="D116" s="26">
        <v>6.0</v>
      </c>
      <c r="E116" s="22"/>
      <c r="F116" s="47"/>
      <c r="G116" s="47"/>
      <c r="H116" s="47"/>
      <c r="I116" s="46">
        <v>3.0</v>
      </c>
      <c r="J116" s="46">
        <v>6.0</v>
      </c>
      <c r="K116" s="47"/>
      <c r="L116" s="46">
        <v>1.0</v>
      </c>
      <c r="M116" s="46">
        <v>8.0</v>
      </c>
      <c r="N116" s="47"/>
      <c r="O116" s="47"/>
      <c r="P116" s="47"/>
      <c r="Q116" s="47"/>
      <c r="R116" s="47"/>
      <c r="S116" s="47"/>
      <c r="T116" s="47"/>
      <c r="U116" s="46">
        <v>4.0</v>
      </c>
      <c r="V116" s="28">
        <f t="shared" si="13"/>
        <v>20</v>
      </c>
    </row>
    <row r="117" ht="15.75" customHeight="1">
      <c r="B117" s="32" t="s">
        <v>44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4"/>
    </row>
    <row r="118" ht="15.75" customHeight="1">
      <c r="B118" s="5" t="s">
        <v>1</v>
      </c>
      <c r="C118" s="6" t="s">
        <v>2</v>
      </c>
      <c r="D118" s="7"/>
      <c r="E118" s="8" t="s">
        <v>3</v>
      </c>
      <c r="F118" s="6" t="s">
        <v>2</v>
      </c>
      <c r="G118" s="7"/>
      <c r="H118" s="8" t="s">
        <v>3</v>
      </c>
      <c r="I118" s="6" t="s">
        <v>2</v>
      </c>
      <c r="J118" s="7"/>
      <c r="K118" s="8" t="s">
        <v>3</v>
      </c>
      <c r="L118" s="6" t="s">
        <v>2</v>
      </c>
      <c r="M118" s="7"/>
      <c r="N118" s="8" t="s">
        <v>3</v>
      </c>
      <c r="O118" s="6" t="s">
        <v>2</v>
      </c>
      <c r="P118" s="7"/>
      <c r="Q118" s="8" t="s">
        <v>3</v>
      </c>
      <c r="R118" s="6" t="s">
        <v>2</v>
      </c>
      <c r="S118" s="7"/>
      <c r="T118" s="9" t="s">
        <v>3</v>
      </c>
      <c r="U118" s="6" t="s">
        <v>4</v>
      </c>
      <c r="V118" s="7"/>
    </row>
    <row r="119" ht="15.75" customHeight="1">
      <c r="B119" s="10" t="s">
        <v>5</v>
      </c>
      <c r="C119" s="11">
        <v>45948.0</v>
      </c>
      <c r="D119" s="12"/>
      <c r="E119" s="13"/>
      <c r="F119" s="14"/>
      <c r="G119" s="12"/>
      <c r="H119" s="15"/>
      <c r="I119" s="14"/>
      <c r="J119" s="12"/>
      <c r="K119" s="13"/>
      <c r="L119" s="14"/>
      <c r="M119" s="12"/>
      <c r="N119" s="13"/>
      <c r="O119" s="14"/>
      <c r="P119" s="12"/>
      <c r="Q119" s="13"/>
      <c r="R119" s="14"/>
      <c r="S119" s="12"/>
      <c r="T119" s="16"/>
      <c r="U119" s="17" t="s">
        <v>6</v>
      </c>
      <c r="V119" s="17" t="s">
        <v>7</v>
      </c>
    </row>
    <row r="120">
      <c r="B120" s="18"/>
      <c r="C120" s="19" t="s">
        <v>8</v>
      </c>
      <c r="D120" s="19" t="s">
        <v>9</v>
      </c>
      <c r="E120" s="20"/>
      <c r="F120" s="19" t="s">
        <v>8</v>
      </c>
      <c r="G120" s="19" t="s">
        <v>9</v>
      </c>
      <c r="H120" s="20"/>
      <c r="I120" s="19" t="s">
        <v>8</v>
      </c>
      <c r="J120" s="19" t="s">
        <v>9</v>
      </c>
      <c r="K120" s="20"/>
      <c r="L120" s="19" t="s">
        <v>8</v>
      </c>
      <c r="M120" s="19" t="s">
        <v>9</v>
      </c>
      <c r="N120" s="20"/>
      <c r="O120" s="19" t="s">
        <v>8</v>
      </c>
      <c r="P120" s="19" t="s">
        <v>9</v>
      </c>
      <c r="Q120" s="20"/>
      <c r="R120" s="19" t="s">
        <v>8</v>
      </c>
      <c r="S120" s="19" t="s">
        <v>9</v>
      </c>
      <c r="T120" s="20"/>
      <c r="U120" s="19" t="s">
        <v>10</v>
      </c>
      <c r="V120" s="19" t="s">
        <v>9</v>
      </c>
    </row>
    <row r="121" ht="15.75" customHeight="1">
      <c r="B121" s="21"/>
      <c r="C121" s="22"/>
      <c r="D121" s="22"/>
      <c r="E121" s="22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>
        <f t="shared" ref="U121:U126" si="14">COUNT(C121,F121,I121,L121,O121,R121,#REF!)</f>
        <v>0</v>
      </c>
      <c r="V121" s="23">
        <f t="shared" ref="V121:V126" si="15">SUM(D121+G121+J121+M121+P121+S121)</f>
        <v>0</v>
      </c>
    </row>
    <row r="122" ht="15.75" customHeight="1">
      <c r="B122" s="21"/>
      <c r="C122" s="22"/>
      <c r="D122" s="22"/>
      <c r="E122" s="22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>
        <f t="shared" si="14"/>
        <v>0</v>
      </c>
      <c r="V122" s="23">
        <f t="shared" si="15"/>
        <v>0</v>
      </c>
    </row>
    <row r="123" ht="15.75" customHeight="1">
      <c r="B123" s="21"/>
      <c r="C123" s="22"/>
      <c r="D123" s="22"/>
      <c r="E123" s="22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>
        <f t="shared" si="14"/>
        <v>0</v>
      </c>
      <c r="V123" s="23">
        <f t="shared" si="15"/>
        <v>0</v>
      </c>
    </row>
    <row r="124" ht="15.75" customHeight="1">
      <c r="B124" s="21"/>
      <c r="C124" s="22"/>
      <c r="D124" s="22"/>
      <c r="E124" s="22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>
        <f t="shared" si="14"/>
        <v>0</v>
      </c>
      <c r="V124" s="23">
        <f t="shared" si="15"/>
        <v>0</v>
      </c>
    </row>
    <row r="125" ht="15.75" customHeight="1">
      <c r="B125" s="21"/>
      <c r="C125" s="22"/>
      <c r="D125" s="22"/>
      <c r="E125" s="22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>
        <f t="shared" si="14"/>
        <v>0</v>
      </c>
      <c r="V125" s="23">
        <f t="shared" si="15"/>
        <v>0</v>
      </c>
    </row>
    <row r="126" ht="15.75" customHeight="1">
      <c r="B126" s="21"/>
      <c r="C126" s="22"/>
      <c r="D126" s="22"/>
      <c r="E126" s="22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>
        <f t="shared" si="14"/>
        <v>0</v>
      </c>
      <c r="V126" s="23">
        <f t="shared" si="15"/>
        <v>0</v>
      </c>
    </row>
    <row r="127" ht="15.75" customHeight="1">
      <c r="B127" s="2" t="s">
        <v>45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4"/>
    </row>
    <row r="128" ht="15.75" customHeight="1">
      <c r="B128" s="5" t="s">
        <v>1</v>
      </c>
      <c r="C128" s="6" t="s">
        <v>2</v>
      </c>
      <c r="D128" s="7"/>
      <c r="E128" s="8" t="s">
        <v>3</v>
      </c>
      <c r="F128" s="6" t="s">
        <v>2</v>
      </c>
      <c r="G128" s="7"/>
      <c r="H128" s="8" t="s">
        <v>3</v>
      </c>
      <c r="I128" s="6" t="s">
        <v>2</v>
      </c>
      <c r="J128" s="7"/>
      <c r="K128" s="8" t="s">
        <v>3</v>
      </c>
      <c r="L128" s="6" t="s">
        <v>2</v>
      </c>
      <c r="M128" s="7"/>
      <c r="N128" s="8" t="s">
        <v>3</v>
      </c>
      <c r="O128" s="6" t="s">
        <v>2</v>
      </c>
      <c r="P128" s="7"/>
      <c r="Q128" s="8" t="s">
        <v>3</v>
      </c>
      <c r="R128" s="6" t="s">
        <v>2</v>
      </c>
      <c r="S128" s="7"/>
      <c r="T128" s="9" t="s">
        <v>3</v>
      </c>
      <c r="U128" s="6" t="s">
        <v>4</v>
      </c>
      <c r="V128" s="7"/>
    </row>
    <row r="129" ht="15.75" customHeight="1">
      <c r="B129" s="10" t="s">
        <v>5</v>
      </c>
      <c r="C129" s="11">
        <v>45948.0</v>
      </c>
      <c r="D129" s="12"/>
      <c r="E129" s="13"/>
      <c r="F129" s="14"/>
      <c r="G129" s="12"/>
      <c r="H129" s="15"/>
      <c r="I129" s="14"/>
      <c r="J129" s="12"/>
      <c r="K129" s="13"/>
      <c r="L129" s="14"/>
      <c r="M129" s="12"/>
      <c r="N129" s="13"/>
      <c r="O129" s="14"/>
      <c r="P129" s="12"/>
      <c r="Q129" s="13"/>
      <c r="R129" s="14"/>
      <c r="S129" s="12"/>
      <c r="T129" s="16"/>
      <c r="U129" s="17" t="s">
        <v>6</v>
      </c>
      <c r="V129" s="17" t="s">
        <v>7</v>
      </c>
    </row>
    <row r="130">
      <c r="B130" s="18"/>
      <c r="C130" s="19" t="s">
        <v>8</v>
      </c>
      <c r="D130" s="19" t="s">
        <v>9</v>
      </c>
      <c r="E130" s="20"/>
      <c r="F130" s="19" t="s">
        <v>8</v>
      </c>
      <c r="G130" s="19" t="s">
        <v>9</v>
      </c>
      <c r="H130" s="20"/>
      <c r="I130" s="19" t="s">
        <v>8</v>
      </c>
      <c r="J130" s="19" t="s">
        <v>9</v>
      </c>
      <c r="K130" s="20"/>
      <c r="L130" s="19" t="s">
        <v>8</v>
      </c>
      <c r="M130" s="19" t="s">
        <v>9</v>
      </c>
      <c r="N130" s="20"/>
      <c r="O130" s="19" t="s">
        <v>8</v>
      </c>
      <c r="P130" s="19" t="s">
        <v>9</v>
      </c>
      <c r="Q130" s="20"/>
      <c r="R130" s="19" t="s">
        <v>8</v>
      </c>
      <c r="S130" s="19" t="s">
        <v>9</v>
      </c>
      <c r="T130" s="20"/>
      <c r="U130" s="19" t="s">
        <v>10</v>
      </c>
      <c r="V130" s="19" t="s">
        <v>9</v>
      </c>
    </row>
    <row r="131" ht="15.75" customHeight="1">
      <c r="B131" s="21"/>
      <c r="C131" s="22"/>
      <c r="D131" s="22"/>
      <c r="E131" s="22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>
        <f t="shared" ref="U131:U134" si="16">COUNT(C131,F131,I131,L131,O131,R131,#REF!)</f>
        <v>0</v>
      </c>
      <c r="V131" s="23">
        <f t="shared" ref="V131:V134" si="17">SUM(D131+G131+J131+M131+P131+S131)</f>
        <v>0</v>
      </c>
    </row>
    <row r="132" ht="15.75" customHeight="1">
      <c r="B132" s="21"/>
      <c r="C132" s="22"/>
      <c r="D132" s="22"/>
      <c r="E132" s="22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f t="shared" si="16"/>
        <v>0</v>
      </c>
      <c r="V132" s="23">
        <f t="shared" si="17"/>
        <v>0</v>
      </c>
    </row>
    <row r="133" ht="15.75" customHeight="1">
      <c r="B133" s="21"/>
      <c r="C133" s="22"/>
      <c r="D133" s="22"/>
      <c r="E133" s="22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f t="shared" si="16"/>
        <v>0</v>
      </c>
      <c r="V133" s="23">
        <f t="shared" si="17"/>
        <v>0</v>
      </c>
    </row>
    <row r="134" ht="15.75" customHeight="1">
      <c r="B134" s="21" t="s">
        <v>27</v>
      </c>
      <c r="C134" s="22"/>
      <c r="D134" s="22"/>
      <c r="E134" s="22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>
        <f t="shared" si="16"/>
        <v>0</v>
      </c>
      <c r="V134" s="23">
        <f t="shared" si="17"/>
        <v>0</v>
      </c>
    </row>
    <row r="135" ht="15.75" customHeight="1">
      <c r="B135" s="2" t="s">
        <v>46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4"/>
    </row>
    <row r="136" ht="15.75" customHeight="1">
      <c r="B136" s="5" t="s">
        <v>1</v>
      </c>
      <c r="C136" s="6" t="s">
        <v>2</v>
      </c>
      <c r="D136" s="7"/>
      <c r="E136" s="8" t="s">
        <v>3</v>
      </c>
      <c r="F136" s="6" t="s">
        <v>2</v>
      </c>
      <c r="G136" s="7"/>
      <c r="H136" s="8" t="s">
        <v>3</v>
      </c>
      <c r="I136" s="6" t="s">
        <v>2</v>
      </c>
      <c r="J136" s="7"/>
      <c r="K136" s="8" t="s">
        <v>3</v>
      </c>
      <c r="L136" s="6" t="s">
        <v>2</v>
      </c>
      <c r="M136" s="7"/>
      <c r="N136" s="8" t="s">
        <v>3</v>
      </c>
      <c r="O136" s="6" t="s">
        <v>2</v>
      </c>
      <c r="P136" s="7"/>
      <c r="Q136" s="8" t="s">
        <v>3</v>
      </c>
      <c r="R136" s="6" t="s">
        <v>2</v>
      </c>
      <c r="S136" s="7"/>
      <c r="T136" s="9" t="s">
        <v>3</v>
      </c>
      <c r="U136" s="6" t="s">
        <v>4</v>
      </c>
      <c r="V136" s="7"/>
    </row>
    <row r="137" ht="15.75" customHeight="1">
      <c r="B137" s="10" t="s">
        <v>5</v>
      </c>
      <c r="C137" s="11">
        <v>45948.0</v>
      </c>
      <c r="D137" s="12"/>
      <c r="E137" s="13"/>
      <c r="F137" s="14"/>
      <c r="G137" s="12"/>
      <c r="H137" s="15"/>
      <c r="I137" s="14"/>
      <c r="J137" s="12"/>
      <c r="K137" s="13"/>
      <c r="L137" s="14"/>
      <c r="M137" s="12"/>
      <c r="N137" s="13"/>
      <c r="O137" s="14"/>
      <c r="P137" s="12"/>
      <c r="Q137" s="13"/>
      <c r="R137" s="14"/>
      <c r="S137" s="12"/>
      <c r="T137" s="16"/>
      <c r="U137" s="17" t="s">
        <v>6</v>
      </c>
      <c r="V137" s="17" t="s">
        <v>7</v>
      </c>
    </row>
    <row r="138">
      <c r="B138" s="18"/>
      <c r="C138" s="19" t="s">
        <v>8</v>
      </c>
      <c r="D138" s="19" t="s">
        <v>9</v>
      </c>
      <c r="E138" s="20"/>
      <c r="F138" s="19" t="s">
        <v>8</v>
      </c>
      <c r="G138" s="19" t="s">
        <v>9</v>
      </c>
      <c r="H138" s="20"/>
      <c r="I138" s="19" t="s">
        <v>8</v>
      </c>
      <c r="J138" s="19" t="s">
        <v>9</v>
      </c>
      <c r="K138" s="20"/>
      <c r="L138" s="19" t="s">
        <v>8</v>
      </c>
      <c r="M138" s="19" t="s">
        <v>9</v>
      </c>
      <c r="N138" s="20"/>
      <c r="O138" s="19" t="s">
        <v>8</v>
      </c>
      <c r="P138" s="19" t="s">
        <v>9</v>
      </c>
      <c r="Q138" s="20"/>
      <c r="R138" s="19" t="s">
        <v>8</v>
      </c>
      <c r="S138" s="19" t="s">
        <v>9</v>
      </c>
      <c r="T138" s="20"/>
      <c r="U138" s="19" t="s">
        <v>10</v>
      </c>
      <c r="V138" s="19" t="s">
        <v>9</v>
      </c>
    </row>
    <row r="139" ht="15.75" customHeight="1">
      <c r="B139" s="21"/>
      <c r="C139" s="22"/>
      <c r="D139" s="22"/>
      <c r="E139" s="22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>
        <f t="shared" ref="U139:U142" si="18">COUNT(C139,F139,I139,L139,O139,R139,#REF!)</f>
        <v>0</v>
      </c>
      <c r="V139" s="23">
        <f t="shared" ref="V139:V142" si="19">SUM(D139+G139+J139+M139+P139+S139)</f>
        <v>0</v>
      </c>
    </row>
    <row r="140" ht="15.75" customHeight="1">
      <c r="B140" s="21"/>
      <c r="C140" s="22"/>
      <c r="D140" s="22"/>
      <c r="E140" s="22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>
        <f t="shared" si="18"/>
        <v>0</v>
      </c>
      <c r="V140" s="23">
        <f t="shared" si="19"/>
        <v>0</v>
      </c>
    </row>
    <row r="141" ht="15.75" customHeight="1">
      <c r="B141" s="21"/>
      <c r="C141" s="22"/>
      <c r="D141" s="22"/>
      <c r="E141" s="22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>
        <f t="shared" si="18"/>
        <v>0</v>
      </c>
      <c r="V141" s="23">
        <f t="shared" si="19"/>
        <v>0</v>
      </c>
    </row>
    <row r="142" ht="15.75" customHeight="1">
      <c r="B142" s="21"/>
      <c r="C142" s="22"/>
      <c r="D142" s="22"/>
      <c r="E142" s="22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>
        <f t="shared" si="18"/>
        <v>0</v>
      </c>
      <c r="V142" s="23">
        <f t="shared" si="19"/>
        <v>0</v>
      </c>
    </row>
    <row r="143" ht="15.75" customHeight="1">
      <c r="B143" s="32" t="s">
        <v>47</v>
      </c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4"/>
    </row>
    <row r="144" ht="15.75" customHeight="1">
      <c r="B144" s="5" t="s">
        <v>1</v>
      </c>
      <c r="C144" s="6" t="s">
        <v>2</v>
      </c>
      <c r="D144" s="7"/>
      <c r="E144" s="8" t="s">
        <v>3</v>
      </c>
      <c r="F144" s="6" t="s">
        <v>2</v>
      </c>
      <c r="G144" s="7"/>
      <c r="H144" s="8" t="s">
        <v>3</v>
      </c>
      <c r="I144" s="6" t="s">
        <v>2</v>
      </c>
      <c r="J144" s="7"/>
      <c r="K144" s="8" t="s">
        <v>3</v>
      </c>
      <c r="L144" s="6" t="s">
        <v>2</v>
      </c>
      <c r="M144" s="7"/>
      <c r="N144" s="8" t="s">
        <v>3</v>
      </c>
      <c r="O144" s="6" t="s">
        <v>2</v>
      </c>
      <c r="P144" s="7"/>
      <c r="Q144" s="8" t="s">
        <v>3</v>
      </c>
      <c r="R144" s="6" t="s">
        <v>2</v>
      </c>
      <c r="S144" s="7"/>
      <c r="T144" s="9" t="s">
        <v>3</v>
      </c>
      <c r="U144" s="6" t="s">
        <v>4</v>
      </c>
      <c r="V144" s="7"/>
    </row>
    <row r="145" ht="15.75" customHeight="1">
      <c r="B145" s="10" t="s">
        <v>5</v>
      </c>
      <c r="C145" s="11">
        <v>45948.0</v>
      </c>
      <c r="D145" s="12"/>
      <c r="E145" s="13"/>
      <c r="F145" s="14"/>
      <c r="G145" s="12"/>
      <c r="H145" s="15"/>
      <c r="I145" s="14"/>
      <c r="J145" s="12"/>
      <c r="K145" s="13"/>
      <c r="L145" s="14"/>
      <c r="M145" s="12"/>
      <c r="N145" s="13"/>
      <c r="O145" s="14"/>
      <c r="P145" s="12"/>
      <c r="Q145" s="13"/>
      <c r="R145" s="14"/>
      <c r="S145" s="12"/>
      <c r="T145" s="16"/>
      <c r="U145" s="17" t="s">
        <v>6</v>
      </c>
      <c r="V145" s="17" t="s">
        <v>7</v>
      </c>
    </row>
    <row r="146">
      <c r="B146" s="18"/>
      <c r="C146" s="19" t="s">
        <v>8</v>
      </c>
      <c r="D146" s="19" t="s">
        <v>9</v>
      </c>
      <c r="E146" s="20"/>
      <c r="F146" s="19" t="s">
        <v>8</v>
      </c>
      <c r="G146" s="19" t="s">
        <v>9</v>
      </c>
      <c r="H146" s="20"/>
      <c r="I146" s="19" t="s">
        <v>8</v>
      </c>
      <c r="J146" s="19" t="s">
        <v>9</v>
      </c>
      <c r="K146" s="20"/>
      <c r="L146" s="19" t="s">
        <v>8</v>
      </c>
      <c r="M146" s="19" t="s">
        <v>9</v>
      </c>
      <c r="N146" s="20"/>
      <c r="O146" s="19" t="s">
        <v>8</v>
      </c>
      <c r="P146" s="19" t="s">
        <v>9</v>
      </c>
      <c r="Q146" s="20"/>
      <c r="R146" s="19" t="s">
        <v>8</v>
      </c>
      <c r="S146" s="19" t="s">
        <v>9</v>
      </c>
      <c r="T146" s="20"/>
      <c r="U146" s="19" t="s">
        <v>10</v>
      </c>
      <c r="V146" s="19" t="s">
        <v>9</v>
      </c>
    </row>
    <row r="147" ht="15.75" customHeight="1">
      <c r="B147" s="2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>
        <f t="shared" ref="U147:U153" si="20">COUNT(C147,F147,I147,L147,O147,R147,#REF!)</f>
        <v>0</v>
      </c>
      <c r="V147" s="23">
        <f t="shared" ref="V147:V153" si="21">SUM(D147+G147+J147+M147+P147+S147)</f>
        <v>0</v>
      </c>
    </row>
    <row r="148" ht="15.75" customHeight="1">
      <c r="B148" s="21"/>
      <c r="C148" s="22"/>
      <c r="D148" s="22"/>
      <c r="E148" s="22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>
        <f t="shared" si="20"/>
        <v>0</v>
      </c>
      <c r="V148" s="23">
        <f t="shared" si="21"/>
        <v>0</v>
      </c>
    </row>
    <row r="149" ht="15.75" customHeight="1">
      <c r="B149" s="21"/>
      <c r="C149" s="22"/>
      <c r="D149" s="22"/>
      <c r="E149" s="22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>
        <f t="shared" si="20"/>
        <v>0</v>
      </c>
      <c r="V149" s="23">
        <f t="shared" si="21"/>
        <v>0</v>
      </c>
    </row>
    <row r="150" ht="15.75" customHeight="1">
      <c r="B150" s="21"/>
      <c r="C150" s="22"/>
      <c r="D150" s="22"/>
      <c r="E150" s="22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>
        <f t="shared" si="20"/>
        <v>0</v>
      </c>
      <c r="V150" s="23">
        <f t="shared" si="21"/>
        <v>0</v>
      </c>
    </row>
    <row r="151" ht="15.75" customHeight="1">
      <c r="B151" s="21"/>
      <c r="C151" s="22"/>
      <c r="D151" s="22"/>
      <c r="E151" s="22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>
        <f t="shared" si="20"/>
        <v>0</v>
      </c>
      <c r="V151" s="23">
        <f t="shared" si="21"/>
        <v>0</v>
      </c>
    </row>
    <row r="152" ht="15.75" customHeight="1">
      <c r="B152" s="21"/>
      <c r="C152" s="22"/>
      <c r="D152" s="22"/>
      <c r="E152" s="22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>
        <f t="shared" si="20"/>
        <v>0</v>
      </c>
      <c r="V152" s="23">
        <f t="shared" si="21"/>
        <v>0</v>
      </c>
    </row>
    <row r="153" ht="15.75" customHeight="1">
      <c r="B153" s="21"/>
      <c r="C153" s="22"/>
      <c r="D153" s="22"/>
      <c r="E153" s="22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>
        <f t="shared" si="20"/>
        <v>0</v>
      </c>
      <c r="V153" s="23">
        <f t="shared" si="21"/>
        <v>0</v>
      </c>
    </row>
    <row r="154" ht="15.75" customHeight="1">
      <c r="B154" s="2" t="s">
        <v>48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4"/>
    </row>
    <row r="155" ht="15.75" customHeight="1">
      <c r="B155" s="5" t="s">
        <v>1</v>
      </c>
      <c r="C155" s="6" t="s">
        <v>2</v>
      </c>
      <c r="D155" s="7"/>
      <c r="E155" s="8" t="s">
        <v>3</v>
      </c>
      <c r="F155" s="6" t="s">
        <v>2</v>
      </c>
      <c r="G155" s="7"/>
      <c r="H155" s="8" t="s">
        <v>3</v>
      </c>
      <c r="I155" s="6" t="s">
        <v>2</v>
      </c>
      <c r="J155" s="7"/>
      <c r="K155" s="8" t="s">
        <v>3</v>
      </c>
      <c r="L155" s="6" t="s">
        <v>2</v>
      </c>
      <c r="M155" s="7"/>
      <c r="N155" s="8" t="s">
        <v>3</v>
      </c>
      <c r="O155" s="6" t="s">
        <v>2</v>
      </c>
      <c r="P155" s="7"/>
      <c r="Q155" s="8" t="s">
        <v>3</v>
      </c>
      <c r="R155" s="6" t="s">
        <v>2</v>
      </c>
      <c r="S155" s="7"/>
      <c r="T155" s="9" t="s">
        <v>3</v>
      </c>
      <c r="U155" s="6" t="s">
        <v>4</v>
      </c>
      <c r="V155" s="7"/>
    </row>
    <row r="156" ht="15.75" customHeight="1">
      <c r="B156" s="10" t="s">
        <v>5</v>
      </c>
      <c r="C156" s="11">
        <v>45948.0</v>
      </c>
      <c r="D156" s="12"/>
      <c r="E156" s="13"/>
      <c r="F156" s="11">
        <v>46095.0</v>
      </c>
      <c r="G156" s="12"/>
      <c r="H156" s="15"/>
      <c r="I156" s="11">
        <v>46095.0</v>
      </c>
      <c r="J156" s="12"/>
      <c r="K156" s="13"/>
      <c r="L156" s="11">
        <v>46130.0</v>
      </c>
      <c r="M156" s="12"/>
      <c r="N156" s="13"/>
      <c r="O156" s="14"/>
      <c r="P156" s="12"/>
      <c r="Q156" s="13"/>
      <c r="R156" s="14"/>
      <c r="S156" s="12"/>
      <c r="T156" s="16"/>
      <c r="U156" s="17" t="s">
        <v>6</v>
      </c>
      <c r="V156" s="17" t="s">
        <v>7</v>
      </c>
    </row>
    <row r="157">
      <c r="B157" s="18"/>
      <c r="C157" s="19" t="s">
        <v>8</v>
      </c>
      <c r="D157" s="19" t="s">
        <v>9</v>
      </c>
      <c r="E157" s="20"/>
      <c r="F157" s="19" t="s">
        <v>8</v>
      </c>
      <c r="G157" s="19" t="s">
        <v>9</v>
      </c>
      <c r="H157" s="20"/>
      <c r="I157" s="19" t="s">
        <v>8</v>
      </c>
      <c r="J157" s="19" t="s">
        <v>9</v>
      </c>
      <c r="K157" s="20"/>
      <c r="L157" s="19" t="s">
        <v>8</v>
      </c>
      <c r="M157" s="19" t="s">
        <v>9</v>
      </c>
      <c r="N157" s="20"/>
      <c r="O157" s="19" t="s">
        <v>8</v>
      </c>
      <c r="P157" s="19" t="s">
        <v>9</v>
      </c>
      <c r="Q157" s="20"/>
      <c r="R157" s="19" t="s">
        <v>8</v>
      </c>
      <c r="S157" s="19" t="s">
        <v>9</v>
      </c>
      <c r="T157" s="20"/>
      <c r="U157" s="19" t="s">
        <v>10</v>
      </c>
      <c r="V157" s="19" t="s">
        <v>9</v>
      </c>
    </row>
    <row r="158" ht="15.75" customHeight="1">
      <c r="B158" s="25" t="s">
        <v>49</v>
      </c>
      <c r="C158" s="26">
        <v>2.0</v>
      </c>
      <c r="D158" s="26">
        <v>7.0</v>
      </c>
      <c r="E158" s="22"/>
      <c r="F158" s="27">
        <v>2.0</v>
      </c>
      <c r="G158" s="27">
        <v>7.0</v>
      </c>
      <c r="H158" s="19"/>
      <c r="I158" s="27">
        <v>1.0</v>
      </c>
      <c r="J158" s="27">
        <v>8.0</v>
      </c>
      <c r="K158" s="19"/>
      <c r="L158" s="27">
        <v>2.0</v>
      </c>
      <c r="M158" s="27">
        <v>7.0</v>
      </c>
      <c r="N158" s="19"/>
      <c r="O158" s="19"/>
      <c r="P158" s="19"/>
      <c r="Q158" s="19"/>
      <c r="R158" s="19"/>
      <c r="S158" s="19"/>
      <c r="T158" s="19"/>
      <c r="U158" s="27">
        <v>4.0</v>
      </c>
      <c r="V158" s="23">
        <f>SUM(D158+G158+J158+M158+P158+S158)</f>
        <v>29</v>
      </c>
    </row>
    <row r="159" ht="15.75" customHeight="1">
      <c r="B159" s="25" t="s">
        <v>50</v>
      </c>
      <c r="C159" s="26"/>
      <c r="D159" s="26"/>
      <c r="E159" s="22"/>
      <c r="F159" s="27">
        <v>1.0</v>
      </c>
      <c r="G159" s="27">
        <v>8.0</v>
      </c>
      <c r="H159" s="19"/>
      <c r="I159" s="27">
        <v>2.0</v>
      </c>
      <c r="J159" s="27">
        <v>7.0</v>
      </c>
      <c r="K159" s="19"/>
      <c r="L159" s="27">
        <v>1.0</v>
      </c>
      <c r="M159" s="27">
        <v>8.0</v>
      </c>
      <c r="N159" s="19"/>
      <c r="O159" s="19"/>
      <c r="P159" s="19"/>
      <c r="Q159" s="19"/>
      <c r="R159" s="19"/>
      <c r="S159" s="19"/>
      <c r="T159" s="19"/>
      <c r="U159" s="27">
        <v>3.0</v>
      </c>
      <c r="V159" s="31">
        <v>23.0</v>
      </c>
    </row>
    <row r="160" ht="15.75" customHeight="1">
      <c r="B160" s="25" t="s">
        <v>42</v>
      </c>
      <c r="C160" s="26">
        <v>1.0</v>
      </c>
      <c r="D160" s="26">
        <v>8.0</v>
      </c>
      <c r="E160" s="22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27">
        <v>1.0</v>
      </c>
      <c r="V160" s="23">
        <f t="shared" ref="V160:V161" si="22">SUM(D160+G160+J160+M160+P160+S160)</f>
        <v>8</v>
      </c>
    </row>
    <row r="161" ht="15.75" customHeight="1">
      <c r="B161" s="25" t="s">
        <v>30</v>
      </c>
      <c r="C161" s="26">
        <v>3.0</v>
      </c>
      <c r="D161" s="26">
        <v>6.0</v>
      </c>
      <c r="E161" s="22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>
        <f>COUNT(C161,F161,I161,L161,O161,R161,#REF!)</f>
        <v>1</v>
      </c>
      <c r="V161" s="23">
        <f t="shared" si="22"/>
        <v>6</v>
      </c>
    </row>
    <row r="162" ht="15.75" customHeight="1">
      <c r="B162" s="2" t="s">
        <v>51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4"/>
    </row>
    <row r="163" ht="15.75" customHeight="1">
      <c r="B163" s="5" t="s">
        <v>1</v>
      </c>
      <c r="C163" s="6" t="s">
        <v>2</v>
      </c>
      <c r="D163" s="7"/>
      <c r="E163" s="8" t="s">
        <v>3</v>
      </c>
      <c r="F163" s="6" t="s">
        <v>2</v>
      </c>
      <c r="G163" s="7"/>
      <c r="H163" s="8" t="s">
        <v>3</v>
      </c>
      <c r="I163" s="6" t="s">
        <v>2</v>
      </c>
      <c r="J163" s="7"/>
      <c r="K163" s="8" t="s">
        <v>3</v>
      </c>
      <c r="L163" s="6" t="s">
        <v>2</v>
      </c>
      <c r="M163" s="7"/>
      <c r="N163" s="8" t="s">
        <v>3</v>
      </c>
      <c r="O163" s="6" t="s">
        <v>2</v>
      </c>
      <c r="P163" s="7"/>
      <c r="Q163" s="8" t="s">
        <v>3</v>
      </c>
      <c r="R163" s="6" t="s">
        <v>2</v>
      </c>
      <c r="S163" s="7"/>
      <c r="T163" s="9" t="s">
        <v>3</v>
      </c>
      <c r="U163" s="6" t="s">
        <v>4</v>
      </c>
      <c r="V163" s="7"/>
    </row>
    <row r="164" ht="15.75" customHeight="1">
      <c r="B164" s="10" t="s">
        <v>5</v>
      </c>
      <c r="C164" s="11">
        <v>45948.0</v>
      </c>
      <c r="D164" s="12"/>
      <c r="E164" s="13"/>
      <c r="F164" s="14"/>
      <c r="G164" s="12"/>
      <c r="H164" s="15"/>
      <c r="I164" s="14"/>
      <c r="J164" s="12"/>
      <c r="K164" s="13"/>
      <c r="L164" s="11">
        <v>46130.0</v>
      </c>
      <c r="M164" s="12"/>
      <c r="N164" s="13"/>
      <c r="O164" s="14"/>
      <c r="P164" s="12"/>
      <c r="Q164" s="13"/>
      <c r="R164" s="14"/>
      <c r="S164" s="12"/>
      <c r="T164" s="16"/>
      <c r="U164" s="17" t="s">
        <v>6</v>
      </c>
      <c r="V164" s="17" t="s">
        <v>7</v>
      </c>
    </row>
    <row r="165">
      <c r="B165" s="18"/>
      <c r="C165" s="19" t="s">
        <v>8</v>
      </c>
      <c r="D165" s="19" t="s">
        <v>9</v>
      </c>
      <c r="E165" s="20"/>
      <c r="F165" s="19" t="s">
        <v>8</v>
      </c>
      <c r="G165" s="19" t="s">
        <v>9</v>
      </c>
      <c r="H165" s="20"/>
      <c r="I165" s="19" t="s">
        <v>8</v>
      </c>
      <c r="J165" s="19" t="s">
        <v>9</v>
      </c>
      <c r="K165" s="20"/>
      <c r="L165" s="19" t="s">
        <v>8</v>
      </c>
      <c r="M165" s="19" t="s">
        <v>9</v>
      </c>
      <c r="N165" s="20"/>
      <c r="O165" s="19" t="s">
        <v>8</v>
      </c>
      <c r="P165" s="19" t="s">
        <v>9</v>
      </c>
      <c r="Q165" s="20"/>
      <c r="R165" s="19" t="s">
        <v>8</v>
      </c>
      <c r="S165" s="19" t="s">
        <v>9</v>
      </c>
      <c r="T165" s="20"/>
      <c r="U165" s="19" t="s">
        <v>10</v>
      </c>
      <c r="V165" s="19" t="s">
        <v>9</v>
      </c>
    </row>
    <row r="166" ht="15.75" customHeight="1">
      <c r="B166" s="25" t="s">
        <v>52</v>
      </c>
      <c r="C166" s="26">
        <v>1.0</v>
      </c>
      <c r="D166" s="26">
        <v>8.0</v>
      </c>
      <c r="E166" s="22"/>
      <c r="F166" s="27">
        <v>1.0</v>
      </c>
      <c r="G166" s="27">
        <v>8.0</v>
      </c>
      <c r="H166" s="19"/>
      <c r="I166" s="27">
        <v>2.0</v>
      </c>
      <c r="J166" s="27">
        <v>7.0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27">
        <v>3.0</v>
      </c>
      <c r="V166" s="23">
        <f>sum(D166,G166,J166,M166,P166,S166)</f>
        <v>23</v>
      </c>
    </row>
    <row r="167" ht="15.75" customHeight="1">
      <c r="B167" s="25" t="s">
        <v>20</v>
      </c>
      <c r="C167" s="26">
        <v>2.0</v>
      </c>
      <c r="D167" s="26">
        <v>7.0</v>
      </c>
      <c r="E167" s="22"/>
      <c r="F167" s="27">
        <v>3.0</v>
      </c>
      <c r="G167" s="27">
        <v>6.0</v>
      </c>
      <c r="H167" s="19"/>
      <c r="I167" s="27">
        <v>1.0</v>
      </c>
      <c r="J167" s="27">
        <v>8.0</v>
      </c>
      <c r="K167" s="19"/>
      <c r="L167" s="27">
        <v>1.0</v>
      </c>
      <c r="M167" s="27">
        <v>8.0</v>
      </c>
      <c r="N167" s="19"/>
      <c r="O167" s="19"/>
      <c r="P167" s="19"/>
      <c r="Q167" s="19"/>
      <c r="R167" s="19"/>
      <c r="S167" s="19"/>
      <c r="T167" s="19"/>
      <c r="U167" s="19">
        <f t="shared" ref="U167:U168" si="23">COUNT(C167,F167,I167,L167,O167,R167,#REF!)</f>
        <v>4</v>
      </c>
      <c r="V167" s="23">
        <f t="shared" ref="V167:V168" si="24">SUM(D167+G167+J167+M167+P167+S167)</f>
        <v>29</v>
      </c>
    </row>
    <row r="168" ht="15.75" customHeight="1">
      <c r="B168" s="25" t="s">
        <v>53</v>
      </c>
      <c r="C168" s="26">
        <v>3.0</v>
      </c>
      <c r="D168" s="26">
        <v>6.0</v>
      </c>
      <c r="E168" s="22"/>
      <c r="F168" s="27">
        <v>4.0</v>
      </c>
      <c r="G168" s="27">
        <v>5.0</v>
      </c>
      <c r="H168" s="19"/>
      <c r="I168" s="27">
        <v>4.0</v>
      </c>
      <c r="J168" s="27">
        <v>5.0</v>
      </c>
      <c r="K168" s="19"/>
      <c r="L168" s="27">
        <v>2.0</v>
      </c>
      <c r="M168" s="27">
        <v>7.0</v>
      </c>
      <c r="N168" s="19"/>
      <c r="O168" s="19"/>
      <c r="P168" s="19"/>
      <c r="Q168" s="19"/>
      <c r="R168" s="19"/>
      <c r="S168" s="19"/>
      <c r="T168" s="19"/>
      <c r="U168" s="19">
        <f t="shared" si="23"/>
        <v>4</v>
      </c>
      <c r="V168" s="23">
        <f t="shared" si="24"/>
        <v>23</v>
      </c>
    </row>
    <row r="169" ht="15.75" customHeight="1">
      <c r="B169" s="25" t="s">
        <v>54</v>
      </c>
      <c r="C169" s="26"/>
      <c r="D169" s="26"/>
      <c r="E169" s="22"/>
      <c r="F169" s="27">
        <v>2.0</v>
      </c>
      <c r="G169" s="27">
        <v>7.0</v>
      </c>
      <c r="H169" s="19"/>
      <c r="I169" s="27">
        <v>3.0</v>
      </c>
      <c r="J169" s="27">
        <v>6.0</v>
      </c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27">
        <v>2.0</v>
      </c>
      <c r="V169" s="31">
        <v>13.0</v>
      </c>
    </row>
    <row r="170" ht="15.75" customHeight="1">
      <c r="B170" s="25" t="s">
        <v>23</v>
      </c>
      <c r="C170" s="26">
        <v>4.0</v>
      </c>
      <c r="D170" s="26">
        <v>5.0</v>
      </c>
      <c r="E170" s="22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>
        <f>COUNT(C170,F170,I170,L170,O170,R170,#REF!)</f>
        <v>1</v>
      </c>
      <c r="V170" s="23">
        <f>SUM(D170+G170+J170+M170+P170+S170)</f>
        <v>5</v>
      </c>
    </row>
    <row r="171" ht="15.75" customHeight="1">
      <c r="B171" s="2" t="s">
        <v>55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4"/>
    </row>
    <row r="172" ht="15.75" customHeight="1">
      <c r="B172" s="5" t="s">
        <v>1</v>
      </c>
      <c r="C172" s="6" t="s">
        <v>2</v>
      </c>
      <c r="D172" s="7"/>
      <c r="E172" s="8" t="s">
        <v>3</v>
      </c>
      <c r="F172" s="6" t="s">
        <v>2</v>
      </c>
      <c r="G172" s="7"/>
      <c r="H172" s="8" t="s">
        <v>3</v>
      </c>
      <c r="I172" s="6" t="s">
        <v>2</v>
      </c>
      <c r="J172" s="7"/>
      <c r="K172" s="8" t="s">
        <v>3</v>
      </c>
      <c r="L172" s="6" t="s">
        <v>2</v>
      </c>
      <c r="M172" s="7"/>
      <c r="N172" s="8" t="s">
        <v>3</v>
      </c>
      <c r="O172" s="6" t="s">
        <v>2</v>
      </c>
      <c r="P172" s="7"/>
      <c r="Q172" s="8" t="s">
        <v>3</v>
      </c>
      <c r="R172" s="6" t="s">
        <v>2</v>
      </c>
      <c r="S172" s="7"/>
      <c r="T172" s="9" t="s">
        <v>3</v>
      </c>
      <c r="U172" s="6" t="s">
        <v>4</v>
      </c>
      <c r="V172" s="7"/>
    </row>
    <row r="173" ht="15.75" customHeight="1">
      <c r="B173" s="10" t="s">
        <v>5</v>
      </c>
      <c r="C173" s="11">
        <v>45948.0</v>
      </c>
      <c r="D173" s="12"/>
      <c r="E173" s="13"/>
      <c r="F173" s="14"/>
      <c r="G173" s="12"/>
      <c r="H173" s="15"/>
      <c r="I173" s="14"/>
      <c r="J173" s="12"/>
      <c r="K173" s="13"/>
      <c r="L173" s="11">
        <v>46130.0</v>
      </c>
      <c r="M173" s="12"/>
      <c r="N173" s="13"/>
      <c r="O173" s="14"/>
      <c r="P173" s="12"/>
      <c r="Q173" s="13"/>
      <c r="R173" s="14"/>
      <c r="S173" s="12"/>
      <c r="T173" s="16"/>
      <c r="U173" s="17" t="s">
        <v>6</v>
      </c>
      <c r="V173" s="17" t="s">
        <v>7</v>
      </c>
    </row>
    <row r="174">
      <c r="B174" s="18"/>
      <c r="C174" s="19" t="s">
        <v>8</v>
      </c>
      <c r="D174" s="19" t="s">
        <v>9</v>
      </c>
      <c r="E174" s="20"/>
      <c r="F174" s="19" t="s">
        <v>8</v>
      </c>
      <c r="G174" s="19" t="s">
        <v>9</v>
      </c>
      <c r="H174" s="20"/>
      <c r="I174" s="19" t="s">
        <v>8</v>
      </c>
      <c r="J174" s="19" t="s">
        <v>9</v>
      </c>
      <c r="K174" s="20"/>
      <c r="L174" s="19" t="s">
        <v>8</v>
      </c>
      <c r="M174" s="19" t="s">
        <v>9</v>
      </c>
      <c r="N174" s="20"/>
      <c r="O174" s="19" t="s">
        <v>8</v>
      </c>
      <c r="P174" s="19" t="s">
        <v>9</v>
      </c>
      <c r="Q174" s="20"/>
      <c r="R174" s="19" t="s">
        <v>8</v>
      </c>
      <c r="S174" s="19" t="s">
        <v>9</v>
      </c>
      <c r="T174" s="20"/>
      <c r="U174" s="19" t="s">
        <v>10</v>
      </c>
      <c r="V174" s="19" t="s">
        <v>9</v>
      </c>
    </row>
    <row r="175" ht="15.75" customHeight="1">
      <c r="B175" s="25" t="s">
        <v>56</v>
      </c>
      <c r="C175" s="26">
        <v>2.0</v>
      </c>
      <c r="D175" s="26">
        <v>7.0</v>
      </c>
      <c r="E175" s="22"/>
      <c r="F175" s="27">
        <v>1.0</v>
      </c>
      <c r="G175" s="27">
        <v>8.0</v>
      </c>
      <c r="H175" s="19"/>
      <c r="I175" s="27">
        <v>3.0</v>
      </c>
      <c r="J175" s="27">
        <v>6.0</v>
      </c>
      <c r="K175" s="19"/>
      <c r="L175" s="27">
        <v>4.0</v>
      </c>
      <c r="M175" s="27">
        <v>5.0</v>
      </c>
      <c r="N175" s="19"/>
      <c r="O175" s="19"/>
      <c r="P175" s="19"/>
      <c r="Q175" s="19"/>
      <c r="R175" s="19"/>
      <c r="S175" s="19"/>
      <c r="T175" s="19"/>
      <c r="U175" s="27">
        <v>4.0</v>
      </c>
      <c r="V175" s="23">
        <f>Sum(D175,G175,J175,M175,P175,S175)</f>
        <v>26</v>
      </c>
    </row>
    <row r="176" ht="15.75" customHeight="1">
      <c r="B176" s="35" t="s">
        <v>57</v>
      </c>
      <c r="C176" s="36">
        <v>1.0</v>
      </c>
      <c r="D176" s="36">
        <v>8.0</v>
      </c>
      <c r="E176" s="37"/>
      <c r="F176" s="36">
        <v>4.0</v>
      </c>
      <c r="G176" s="36">
        <v>5.0</v>
      </c>
      <c r="H176" s="37"/>
      <c r="I176" s="36">
        <v>4.0</v>
      </c>
      <c r="J176" s="36">
        <v>5.0</v>
      </c>
      <c r="K176" s="37"/>
      <c r="L176" s="36">
        <v>1.0</v>
      </c>
      <c r="M176" s="36">
        <v>8.0</v>
      </c>
      <c r="N176" s="44"/>
      <c r="O176" s="37"/>
      <c r="P176" s="37"/>
      <c r="Q176" s="37"/>
      <c r="R176" s="37"/>
      <c r="S176" s="37"/>
      <c r="T176" s="37"/>
      <c r="U176" s="36">
        <v>4.0</v>
      </c>
      <c r="V176" s="41">
        <f>SUM(D176+G176+J176+M176+P176+S176)</f>
        <v>26</v>
      </c>
    </row>
    <row r="177" ht="15.75" customHeight="1">
      <c r="B177" s="25" t="s">
        <v>13</v>
      </c>
      <c r="C177" s="26">
        <v>3.0</v>
      </c>
      <c r="D177" s="26">
        <v>6.0</v>
      </c>
      <c r="E177" s="22"/>
      <c r="F177" s="27">
        <v>3.0</v>
      </c>
      <c r="G177" s="27">
        <v>6.0</v>
      </c>
      <c r="H177" s="19"/>
      <c r="I177" s="27">
        <v>1.0</v>
      </c>
      <c r="J177" s="27">
        <v>8.0</v>
      </c>
      <c r="K177" s="19"/>
      <c r="L177" s="27">
        <v>4.0</v>
      </c>
      <c r="M177" s="27">
        <v>5.0</v>
      </c>
      <c r="N177" s="27"/>
      <c r="O177" s="19"/>
      <c r="P177" s="19"/>
      <c r="Q177" s="19"/>
      <c r="R177" s="19"/>
      <c r="S177" s="19"/>
      <c r="T177" s="19"/>
      <c r="U177" s="27">
        <v>4.0</v>
      </c>
      <c r="V177" s="23">
        <f>sum(D177,G177,J177,M177,P177,R177)</f>
        <v>25</v>
      </c>
    </row>
    <row r="178" ht="15.75" customHeight="1">
      <c r="B178" s="25" t="s">
        <v>58</v>
      </c>
      <c r="C178" s="22"/>
      <c r="D178" s="22"/>
      <c r="E178" s="22"/>
      <c r="F178" s="27">
        <v>5.0</v>
      </c>
      <c r="G178" s="27">
        <v>4.0</v>
      </c>
      <c r="H178" s="19"/>
      <c r="I178" s="27">
        <v>2.0</v>
      </c>
      <c r="J178" s="27">
        <v>7.0</v>
      </c>
      <c r="K178" s="19"/>
      <c r="L178" s="27">
        <v>3.0</v>
      </c>
      <c r="M178" s="27">
        <v>6.0</v>
      </c>
      <c r="N178" s="19"/>
      <c r="O178" s="19"/>
      <c r="P178" s="19"/>
      <c r="Q178" s="19"/>
      <c r="R178" s="19"/>
      <c r="S178" s="19"/>
      <c r="T178" s="19"/>
      <c r="U178" s="27">
        <v>3.0</v>
      </c>
      <c r="V178" s="31">
        <v>17.0</v>
      </c>
    </row>
    <row r="179" ht="15.75" customHeight="1">
      <c r="B179" s="25" t="s">
        <v>59</v>
      </c>
      <c r="C179" s="26">
        <v>5.0</v>
      </c>
      <c r="D179" s="26">
        <v>4.0</v>
      </c>
      <c r="E179" s="22"/>
      <c r="F179" s="27">
        <v>2.0</v>
      </c>
      <c r="G179" s="27">
        <v>7.0</v>
      </c>
      <c r="H179" s="19"/>
      <c r="I179" s="27">
        <v>5.0</v>
      </c>
      <c r="J179" s="27">
        <v>4.0</v>
      </c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27">
        <v>3.0</v>
      </c>
      <c r="V179" s="23">
        <f>Sum(D179,G179,J179,M179,P179,S179)</f>
        <v>15</v>
      </c>
    </row>
    <row r="180" ht="15.75" customHeight="1">
      <c r="B180" s="25" t="s">
        <v>30</v>
      </c>
      <c r="C180" s="26"/>
      <c r="D180" s="26"/>
      <c r="E180" s="22"/>
      <c r="F180" s="27"/>
      <c r="G180" s="27"/>
      <c r="H180" s="19"/>
      <c r="I180" s="27"/>
      <c r="J180" s="27"/>
      <c r="K180" s="19"/>
      <c r="L180" s="27">
        <v>2.0</v>
      </c>
      <c r="M180" s="27">
        <v>7.0</v>
      </c>
      <c r="N180" s="19"/>
      <c r="O180" s="19"/>
      <c r="P180" s="19"/>
      <c r="Q180" s="19"/>
      <c r="R180" s="19"/>
      <c r="S180" s="19"/>
      <c r="T180" s="19"/>
      <c r="U180" s="27">
        <v>2.0</v>
      </c>
      <c r="V180" s="31">
        <v>7.0</v>
      </c>
    </row>
    <row r="181" ht="15.75" customHeight="1">
      <c r="B181" s="25" t="s">
        <v>60</v>
      </c>
      <c r="C181" s="26">
        <v>4.0</v>
      </c>
      <c r="D181" s="26">
        <v>5.0</v>
      </c>
      <c r="E181" s="22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>
        <v>1.0</v>
      </c>
      <c r="V181" s="23">
        <f>sum(D181,G181,J181,M181,P181,S181)</f>
        <v>5</v>
      </c>
    </row>
    <row r="182" ht="15.75" customHeight="1">
      <c r="B182" s="25" t="s">
        <v>61</v>
      </c>
      <c r="C182" s="26"/>
      <c r="D182" s="26"/>
      <c r="E182" s="22"/>
      <c r="F182" s="27"/>
      <c r="G182" s="27"/>
      <c r="H182" s="19"/>
      <c r="I182" s="27"/>
      <c r="J182" s="27"/>
      <c r="K182" s="19"/>
      <c r="L182" s="27">
        <v>6.0</v>
      </c>
      <c r="M182" s="27">
        <v>3.0</v>
      </c>
      <c r="N182" s="19"/>
      <c r="O182" s="19"/>
      <c r="P182" s="19"/>
      <c r="Q182" s="19"/>
      <c r="R182" s="19"/>
      <c r="S182" s="19"/>
      <c r="T182" s="19"/>
      <c r="U182" s="27">
        <v>1.0</v>
      </c>
      <c r="V182" s="31">
        <v>3.0</v>
      </c>
    </row>
    <row r="183" ht="15.75" customHeight="1">
      <c r="B183" s="25"/>
      <c r="C183" s="26"/>
      <c r="D183" s="26"/>
      <c r="E183" s="22"/>
      <c r="F183" s="27"/>
      <c r="G183" s="27"/>
      <c r="H183" s="19"/>
      <c r="I183" s="27"/>
      <c r="J183" s="27"/>
      <c r="K183" s="19"/>
      <c r="L183" s="27"/>
      <c r="M183" s="27"/>
      <c r="N183" s="19"/>
      <c r="O183" s="19"/>
      <c r="P183" s="19"/>
      <c r="Q183" s="19"/>
      <c r="R183" s="19"/>
      <c r="S183" s="19"/>
      <c r="T183" s="19"/>
      <c r="U183" s="27"/>
      <c r="V183" s="31"/>
    </row>
    <row r="184" ht="15.75" customHeight="1">
      <c r="B184" s="32" t="s">
        <v>62</v>
      </c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4"/>
    </row>
    <row r="185" ht="15.75" customHeight="1">
      <c r="B185" s="5" t="s">
        <v>1</v>
      </c>
      <c r="C185" s="6" t="s">
        <v>2</v>
      </c>
      <c r="D185" s="7"/>
      <c r="E185" s="8" t="s">
        <v>3</v>
      </c>
      <c r="F185" s="6" t="s">
        <v>2</v>
      </c>
      <c r="G185" s="7"/>
      <c r="H185" s="8" t="s">
        <v>3</v>
      </c>
      <c r="I185" s="6" t="s">
        <v>2</v>
      </c>
      <c r="J185" s="7"/>
      <c r="K185" s="8" t="s">
        <v>3</v>
      </c>
      <c r="L185" s="6" t="s">
        <v>2</v>
      </c>
      <c r="M185" s="7"/>
      <c r="N185" s="8" t="s">
        <v>3</v>
      </c>
      <c r="O185" s="6" t="s">
        <v>2</v>
      </c>
      <c r="P185" s="7"/>
      <c r="Q185" s="8" t="s">
        <v>3</v>
      </c>
      <c r="R185" s="6" t="s">
        <v>2</v>
      </c>
      <c r="S185" s="7"/>
      <c r="T185" s="9" t="s">
        <v>3</v>
      </c>
      <c r="U185" s="6" t="s">
        <v>4</v>
      </c>
      <c r="V185" s="7"/>
    </row>
    <row r="186" ht="15.75" customHeight="1">
      <c r="B186" s="10" t="s">
        <v>5</v>
      </c>
      <c r="C186" s="11">
        <v>45948.0</v>
      </c>
      <c r="D186" s="12"/>
      <c r="E186" s="13"/>
      <c r="F186" s="14"/>
      <c r="G186" s="12"/>
      <c r="H186" s="15"/>
      <c r="I186" s="14"/>
      <c r="J186" s="12"/>
      <c r="K186" s="13"/>
      <c r="L186" s="11">
        <v>46130.0</v>
      </c>
      <c r="M186" s="12"/>
      <c r="N186" s="13"/>
      <c r="O186" s="14"/>
      <c r="P186" s="12"/>
      <c r="Q186" s="13"/>
      <c r="R186" s="14"/>
      <c r="S186" s="12"/>
      <c r="T186" s="16"/>
      <c r="U186" s="17" t="s">
        <v>6</v>
      </c>
      <c r="V186" s="17" t="s">
        <v>7</v>
      </c>
    </row>
    <row r="187">
      <c r="B187" s="18"/>
      <c r="C187" s="19" t="s">
        <v>8</v>
      </c>
      <c r="D187" s="19" t="s">
        <v>9</v>
      </c>
      <c r="E187" s="20"/>
      <c r="F187" s="19" t="s">
        <v>8</v>
      </c>
      <c r="G187" s="19" t="s">
        <v>9</v>
      </c>
      <c r="H187" s="20"/>
      <c r="I187" s="19" t="s">
        <v>8</v>
      </c>
      <c r="J187" s="19" t="s">
        <v>9</v>
      </c>
      <c r="K187" s="20"/>
      <c r="L187" s="19" t="s">
        <v>8</v>
      </c>
      <c r="M187" s="19" t="s">
        <v>9</v>
      </c>
      <c r="N187" s="20"/>
      <c r="O187" s="19" t="s">
        <v>8</v>
      </c>
      <c r="P187" s="19" t="s">
        <v>9</v>
      </c>
      <c r="Q187" s="20"/>
      <c r="R187" s="19" t="s">
        <v>8</v>
      </c>
      <c r="S187" s="19" t="s">
        <v>9</v>
      </c>
      <c r="T187" s="20"/>
      <c r="U187" s="19" t="s">
        <v>10</v>
      </c>
      <c r="V187" s="19" t="s">
        <v>9</v>
      </c>
    </row>
    <row r="188" ht="15.75" customHeight="1">
      <c r="B188" s="35" t="s">
        <v>22</v>
      </c>
      <c r="C188" s="36">
        <v>3.0</v>
      </c>
      <c r="D188" s="36">
        <v>6.0</v>
      </c>
      <c r="E188" s="37"/>
      <c r="F188" s="43">
        <v>2.0</v>
      </c>
      <c r="G188" s="43">
        <v>7.0</v>
      </c>
      <c r="H188" s="37"/>
      <c r="I188" s="43">
        <v>2.0</v>
      </c>
      <c r="J188" s="43">
        <v>7.0</v>
      </c>
      <c r="K188" s="37"/>
      <c r="L188" s="39">
        <v>1.0</v>
      </c>
      <c r="M188" s="39">
        <v>8.0</v>
      </c>
      <c r="N188" s="37"/>
      <c r="O188" s="37"/>
      <c r="P188" s="37"/>
      <c r="Q188" s="37"/>
      <c r="R188" s="37"/>
      <c r="S188" s="37"/>
      <c r="T188" s="37"/>
      <c r="U188" s="36">
        <f>COUNT(C188,F188,I188,L188,O188,R188,#REF!)</f>
        <v>4</v>
      </c>
      <c r="V188" s="41">
        <f>SUM(D188+G188+J188+M188+P188+S188)</f>
        <v>28</v>
      </c>
    </row>
    <row r="189" ht="15.75" customHeight="1">
      <c r="B189" s="25" t="s">
        <v>23</v>
      </c>
      <c r="C189" s="26">
        <v>6.0</v>
      </c>
      <c r="D189" s="26">
        <v>3.0</v>
      </c>
      <c r="E189" s="22"/>
      <c r="F189" s="27">
        <v>3.0</v>
      </c>
      <c r="G189" s="27">
        <v>5.0</v>
      </c>
      <c r="H189" s="19"/>
      <c r="I189" s="27">
        <v>1.0</v>
      </c>
      <c r="J189" s="27">
        <v>8.0</v>
      </c>
      <c r="K189" s="19"/>
      <c r="L189" s="27">
        <v>2.0</v>
      </c>
      <c r="M189" s="27">
        <v>7.0</v>
      </c>
      <c r="N189" s="19"/>
      <c r="O189" s="19"/>
      <c r="P189" s="19"/>
      <c r="Q189" s="19"/>
      <c r="R189" s="19"/>
      <c r="S189" s="19"/>
      <c r="T189" s="19"/>
      <c r="U189" s="27">
        <v>4.0</v>
      </c>
      <c r="V189" s="23">
        <f>sum(D189,G189,J189,M189,P189,S189)</f>
        <v>23</v>
      </c>
    </row>
    <row r="190" ht="15.75" customHeight="1">
      <c r="B190" s="25" t="s">
        <v>63</v>
      </c>
      <c r="C190" s="26">
        <v>2.0</v>
      </c>
      <c r="D190" s="26">
        <v>7.0</v>
      </c>
      <c r="E190" s="22"/>
      <c r="F190" s="27">
        <v>1.0</v>
      </c>
      <c r="G190" s="27">
        <v>8.0</v>
      </c>
      <c r="H190" s="19"/>
      <c r="I190" s="27">
        <v>5.0</v>
      </c>
      <c r="J190" s="27">
        <v>4.0</v>
      </c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>
        <f>COUNT(C190,F190,I190,L190,O190,R190,#REF!)</f>
        <v>3</v>
      </c>
      <c r="V190" s="23">
        <f>SUM(D190+G190+J190+M190+P190+S190)</f>
        <v>19</v>
      </c>
    </row>
    <row r="191" ht="15.75" customHeight="1">
      <c r="B191" s="25" t="s">
        <v>64</v>
      </c>
      <c r="C191" s="26">
        <v>4.0</v>
      </c>
      <c r="D191" s="26">
        <v>5.0</v>
      </c>
      <c r="E191" s="22"/>
      <c r="F191" s="27">
        <v>5.0</v>
      </c>
      <c r="G191" s="27">
        <v>4.0</v>
      </c>
      <c r="H191" s="19"/>
      <c r="I191" s="27">
        <v>4.0</v>
      </c>
      <c r="J191" s="27">
        <v>5.0</v>
      </c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27">
        <v>3.0</v>
      </c>
      <c r="V191" s="23">
        <f>sum(D191,G191,J191,M191,P191,S191)</f>
        <v>14</v>
      </c>
    </row>
    <row r="192" ht="15.75" customHeight="1">
      <c r="B192" s="25" t="s">
        <v>65</v>
      </c>
      <c r="C192" s="26">
        <v>1.0</v>
      </c>
      <c r="D192" s="26">
        <v>8.0</v>
      </c>
      <c r="E192" s="22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27">
        <v>1.0</v>
      </c>
      <c r="V192" s="23">
        <f>SUM(D192+G192+J192+M192+P192+S192)</f>
        <v>8</v>
      </c>
    </row>
    <row r="193" ht="15.75" customHeight="1">
      <c r="B193" s="25" t="s">
        <v>21</v>
      </c>
      <c r="C193" s="26">
        <v>5.0</v>
      </c>
      <c r="D193" s="26">
        <v>4.0</v>
      </c>
      <c r="E193" s="22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27">
        <v>1.0</v>
      </c>
      <c r="V193" s="23">
        <f>sum(D193,G193,J193,M193,P193,S193)</f>
        <v>4</v>
      </c>
    </row>
    <row r="194" ht="15.75" customHeight="1">
      <c r="B194" s="25"/>
      <c r="C194" s="26"/>
      <c r="D194" s="26"/>
      <c r="E194" s="22"/>
      <c r="F194" s="27"/>
      <c r="G194" s="27"/>
      <c r="H194" s="19"/>
      <c r="I194" s="27"/>
      <c r="J194" s="27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27"/>
      <c r="V194" s="23"/>
    </row>
    <row r="195" ht="15.75" customHeight="1">
      <c r="B195" s="2" t="s">
        <v>66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4"/>
    </row>
    <row r="196" ht="15.75" customHeight="1">
      <c r="B196" s="5" t="s">
        <v>1</v>
      </c>
      <c r="C196" s="6" t="s">
        <v>2</v>
      </c>
      <c r="D196" s="7"/>
      <c r="E196" s="8" t="s">
        <v>3</v>
      </c>
      <c r="F196" s="6" t="s">
        <v>2</v>
      </c>
      <c r="G196" s="7"/>
      <c r="H196" s="8" t="s">
        <v>3</v>
      </c>
      <c r="I196" s="6" t="s">
        <v>2</v>
      </c>
      <c r="J196" s="7"/>
      <c r="K196" s="8" t="s">
        <v>3</v>
      </c>
      <c r="L196" s="6" t="s">
        <v>2</v>
      </c>
      <c r="M196" s="7"/>
      <c r="N196" s="8" t="s">
        <v>3</v>
      </c>
      <c r="O196" s="6" t="s">
        <v>2</v>
      </c>
      <c r="P196" s="7"/>
      <c r="Q196" s="8" t="s">
        <v>3</v>
      </c>
      <c r="R196" s="6" t="s">
        <v>2</v>
      </c>
      <c r="S196" s="7"/>
      <c r="T196" s="9" t="s">
        <v>3</v>
      </c>
      <c r="U196" s="6" t="s">
        <v>4</v>
      </c>
      <c r="V196" s="7"/>
    </row>
    <row r="197" ht="15.75" customHeight="1">
      <c r="B197" s="10" t="s">
        <v>5</v>
      </c>
      <c r="C197" s="11">
        <v>45948.0</v>
      </c>
      <c r="D197" s="12"/>
      <c r="E197" s="13"/>
      <c r="F197" s="14"/>
      <c r="G197" s="12"/>
      <c r="H197" s="15"/>
      <c r="I197" s="14"/>
      <c r="J197" s="12"/>
      <c r="K197" s="13"/>
      <c r="L197" s="14"/>
      <c r="M197" s="12"/>
      <c r="N197" s="13"/>
      <c r="O197" s="14"/>
      <c r="P197" s="12"/>
      <c r="Q197" s="13"/>
      <c r="R197" s="14"/>
      <c r="S197" s="12"/>
      <c r="T197" s="16"/>
      <c r="U197" s="17" t="s">
        <v>6</v>
      </c>
      <c r="V197" s="17" t="s">
        <v>7</v>
      </c>
    </row>
    <row r="198">
      <c r="B198" s="18"/>
      <c r="C198" s="19" t="s">
        <v>8</v>
      </c>
      <c r="D198" s="19" t="s">
        <v>9</v>
      </c>
      <c r="E198" s="20"/>
      <c r="F198" s="19" t="s">
        <v>8</v>
      </c>
      <c r="G198" s="19" t="s">
        <v>9</v>
      </c>
      <c r="H198" s="20"/>
      <c r="I198" s="19" t="s">
        <v>8</v>
      </c>
      <c r="J198" s="19" t="s">
        <v>9</v>
      </c>
      <c r="K198" s="20"/>
      <c r="L198" s="19" t="s">
        <v>8</v>
      </c>
      <c r="M198" s="19" t="s">
        <v>9</v>
      </c>
      <c r="N198" s="20"/>
      <c r="O198" s="19" t="s">
        <v>8</v>
      </c>
      <c r="P198" s="19" t="s">
        <v>9</v>
      </c>
      <c r="Q198" s="20"/>
      <c r="R198" s="19" t="s">
        <v>8</v>
      </c>
      <c r="S198" s="19" t="s">
        <v>9</v>
      </c>
      <c r="T198" s="20"/>
      <c r="U198" s="19" t="s">
        <v>10</v>
      </c>
      <c r="V198" s="19" t="s">
        <v>9</v>
      </c>
    </row>
    <row r="199" ht="15.75" customHeight="1">
      <c r="B199" s="25"/>
      <c r="C199" s="26"/>
      <c r="D199" s="26"/>
      <c r="E199" s="22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>
        <f t="shared" ref="U199:U202" si="25">COUNT(C199,F199,I199,L199,O199,R199,#REF!)</f>
        <v>0</v>
      </c>
      <c r="V199" s="23">
        <f t="shared" ref="V199:V202" si="26">SUM(D199+G199+J199+M199+P199+S199)</f>
        <v>0</v>
      </c>
    </row>
    <row r="200" ht="15.75" customHeight="1">
      <c r="B200" s="21"/>
      <c r="C200" s="22"/>
      <c r="D200" s="22"/>
      <c r="E200" s="22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>
        <f t="shared" si="25"/>
        <v>0</v>
      </c>
      <c r="V200" s="23">
        <f t="shared" si="26"/>
        <v>0</v>
      </c>
    </row>
    <row r="201" ht="15.75" customHeight="1">
      <c r="B201" s="21"/>
      <c r="C201" s="22"/>
      <c r="D201" s="22"/>
      <c r="E201" s="22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>
        <f t="shared" si="25"/>
        <v>0</v>
      </c>
      <c r="V201" s="23">
        <f t="shared" si="26"/>
        <v>0</v>
      </c>
    </row>
    <row r="202" ht="15.75" customHeight="1">
      <c r="B202" s="21" t="s">
        <v>27</v>
      </c>
      <c r="C202" s="22"/>
      <c r="D202" s="22"/>
      <c r="E202" s="22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>
        <f t="shared" si="25"/>
        <v>0</v>
      </c>
      <c r="V202" s="23">
        <f t="shared" si="26"/>
        <v>0</v>
      </c>
    </row>
    <row r="203" ht="15.75" customHeight="1">
      <c r="B203" s="2" t="s">
        <v>67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4"/>
    </row>
    <row r="204" ht="15.75" customHeight="1">
      <c r="B204" s="5" t="s">
        <v>1</v>
      </c>
      <c r="C204" s="6" t="s">
        <v>2</v>
      </c>
      <c r="D204" s="7"/>
      <c r="E204" s="8" t="s">
        <v>3</v>
      </c>
      <c r="F204" s="6" t="s">
        <v>2</v>
      </c>
      <c r="G204" s="7"/>
      <c r="H204" s="8" t="s">
        <v>3</v>
      </c>
      <c r="I204" s="6" t="s">
        <v>2</v>
      </c>
      <c r="J204" s="7"/>
      <c r="K204" s="8" t="s">
        <v>3</v>
      </c>
      <c r="L204" s="6" t="s">
        <v>2</v>
      </c>
      <c r="M204" s="7"/>
      <c r="N204" s="8" t="s">
        <v>3</v>
      </c>
      <c r="O204" s="6" t="s">
        <v>2</v>
      </c>
      <c r="P204" s="7"/>
      <c r="Q204" s="8" t="s">
        <v>3</v>
      </c>
      <c r="R204" s="6" t="s">
        <v>2</v>
      </c>
      <c r="S204" s="7"/>
      <c r="T204" s="9" t="s">
        <v>3</v>
      </c>
      <c r="U204" s="6" t="s">
        <v>4</v>
      </c>
      <c r="V204" s="7"/>
    </row>
    <row r="205" ht="15.75" customHeight="1">
      <c r="B205" s="10" t="s">
        <v>5</v>
      </c>
      <c r="C205" s="11">
        <v>45948.0</v>
      </c>
      <c r="D205" s="12"/>
      <c r="E205" s="13"/>
      <c r="F205" s="14"/>
      <c r="G205" s="12"/>
      <c r="H205" s="15"/>
      <c r="I205" s="14"/>
      <c r="J205" s="12"/>
      <c r="K205" s="13"/>
      <c r="L205" s="14"/>
      <c r="M205" s="12"/>
      <c r="N205" s="13"/>
      <c r="O205" s="14"/>
      <c r="P205" s="12"/>
      <c r="Q205" s="13"/>
      <c r="R205" s="14"/>
      <c r="S205" s="12"/>
      <c r="T205" s="16"/>
      <c r="U205" s="17" t="s">
        <v>6</v>
      </c>
      <c r="V205" s="17" t="s">
        <v>7</v>
      </c>
    </row>
    <row r="206">
      <c r="B206" s="18"/>
      <c r="C206" s="19" t="s">
        <v>8</v>
      </c>
      <c r="D206" s="19" t="s">
        <v>9</v>
      </c>
      <c r="E206" s="20"/>
      <c r="F206" s="19" t="s">
        <v>8</v>
      </c>
      <c r="G206" s="19" t="s">
        <v>9</v>
      </c>
      <c r="H206" s="20"/>
      <c r="I206" s="19" t="s">
        <v>8</v>
      </c>
      <c r="J206" s="19" t="s">
        <v>9</v>
      </c>
      <c r="K206" s="20"/>
      <c r="L206" s="19" t="s">
        <v>8</v>
      </c>
      <c r="M206" s="19" t="s">
        <v>9</v>
      </c>
      <c r="N206" s="20"/>
      <c r="O206" s="19" t="s">
        <v>8</v>
      </c>
      <c r="P206" s="19" t="s">
        <v>9</v>
      </c>
      <c r="Q206" s="20"/>
      <c r="R206" s="19" t="s">
        <v>8</v>
      </c>
      <c r="S206" s="19" t="s">
        <v>9</v>
      </c>
      <c r="T206" s="20"/>
      <c r="U206" s="19" t="s">
        <v>10</v>
      </c>
      <c r="V206" s="19" t="s">
        <v>9</v>
      </c>
    </row>
    <row r="207" ht="15.75" customHeight="1">
      <c r="B207" s="21"/>
      <c r="C207" s="22"/>
      <c r="D207" s="22"/>
      <c r="E207" s="22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>
        <f t="shared" ref="U207:U210" si="27">COUNT(C207,F207,I207,L207,O207,R207,#REF!)</f>
        <v>0</v>
      </c>
      <c r="V207" s="23">
        <f t="shared" ref="V207:V210" si="28">SUM(D207+G207+J207+M207+P207+S207)</f>
        <v>0</v>
      </c>
    </row>
    <row r="208" ht="15.75" customHeight="1">
      <c r="B208" s="21"/>
      <c r="C208" s="22"/>
      <c r="D208" s="22"/>
      <c r="E208" s="22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>
        <f t="shared" si="27"/>
        <v>0</v>
      </c>
      <c r="V208" s="23">
        <f t="shared" si="28"/>
        <v>0</v>
      </c>
    </row>
    <row r="209" ht="15.75" customHeight="1">
      <c r="B209" s="21"/>
      <c r="C209" s="22"/>
      <c r="D209" s="22"/>
      <c r="E209" s="22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>
        <f t="shared" si="27"/>
        <v>0</v>
      </c>
      <c r="V209" s="23">
        <f t="shared" si="28"/>
        <v>0</v>
      </c>
    </row>
    <row r="210" ht="15.75" customHeight="1">
      <c r="B210" s="21"/>
      <c r="C210" s="22"/>
      <c r="D210" s="22"/>
      <c r="E210" s="22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>
        <f t="shared" si="27"/>
        <v>0</v>
      </c>
      <c r="V210" s="23">
        <f t="shared" si="28"/>
        <v>0</v>
      </c>
    </row>
    <row r="211" ht="15.75" customHeight="1">
      <c r="B211" s="2" t="s">
        <v>68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4"/>
    </row>
    <row r="212" ht="15.75" customHeight="1">
      <c r="B212" s="5" t="s">
        <v>1</v>
      </c>
      <c r="C212" s="6" t="s">
        <v>2</v>
      </c>
      <c r="D212" s="7"/>
      <c r="E212" s="8" t="s">
        <v>3</v>
      </c>
      <c r="F212" s="6" t="s">
        <v>2</v>
      </c>
      <c r="G212" s="7"/>
      <c r="H212" s="8" t="s">
        <v>3</v>
      </c>
      <c r="I212" s="6" t="s">
        <v>2</v>
      </c>
      <c r="J212" s="7"/>
      <c r="K212" s="8" t="s">
        <v>3</v>
      </c>
      <c r="L212" s="6" t="s">
        <v>2</v>
      </c>
      <c r="M212" s="7"/>
      <c r="N212" s="8" t="s">
        <v>3</v>
      </c>
      <c r="O212" s="6" t="s">
        <v>2</v>
      </c>
      <c r="P212" s="7"/>
      <c r="Q212" s="8" t="s">
        <v>3</v>
      </c>
      <c r="R212" s="6" t="s">
        <v>2</v>
      </c>
      <c r="S212" s="7"/>
      <c r="T212" s="9" t="s">
        <v>3</v>
      </c>
      <c r="U212" s="6" t="s">
        <v>4</v>
      </c>
      <c r="V212" s="7"/>
    </row>
    <row r="213" ht="15.75" customHeight="1">
      <c r="B213" s="10" t="s">
        <v>5</v>
      </c>
      <c r="C213" s="11">
        <v>45948.0</v>
      </c>
      <c r="D213" s="12"/>
      <c r="E213" s="13"/>
      <c r="F213" s="11">
        <v>46095.0</v>
      </c>
      <c r="G213" s="12"/>
      <c r="H213" s="15"/>
      <c r="I213" s="11">
        <v>46095.0</v>
      </c>
      <c r="J213" s="12"/>
      <c r="K213" s="13"/>
      <c r="L213" s="11">
        <v>46130.0</v>
      </c>
      <c r="M213" s="12"/>
      <c r="N213" s="13"/>
      <c r="O213" s="14"/>
      <c r="P213" s="12"/>
      <c r="Q213" s="13"/>
      <c r="R213" s="14"/>
      <c r="S213" s="12"/>
      <c r="T213" s="16"/>
      <c r="U213" s="17" t="s">
        <v>6</v>
      </c>
      <c r="V213" s="17" t="s">
        <v>7</v>
      </c>
    </row>
    <row r="214">
      <c r="B214" s="18"/>
      <c r="C214" s="19" t="s">
        <v>8</v>
      </c>
      <c r="D214" s="19" t="s">
        <v>9</v>
      </c>
      <c r="E214" s="20"/>
      <c r="F214" s="19" t="s">
        <v>8</v>
      </c>
      <c r="G214" s="19" t="s">
        <v>9</v>
      </c>
      <c r="H214" s="20"/>
      <c r="I214" s="19" t="s">
        <v>8</v>
      </c>
      <c r="J214" s="19" t="s">
        <v>9</v>
      </c>
      <c r="K214" s="20"/>
      <c r="L214" s="19" t="s">
        <v>8</v>
      </c>
      <c r="M214" s="19" t="s">
        <v>9</v>
      </c>
      <c r="N214" s="20"/>
      <c r="O214" s="19" t="s">
        <v>8</v>
      </c>
      <c r="P214" s="19" t="s">
        <v>9</v>
      </c>
      <c r="Q214" s="20"/>
      <c r="R214" s="19" t="s">
        <v>8</v>
      </c>
      <c r="S214" s="19" t="s">
        <v>9</v>
      </c>
      <c r="T214" s="20"/>
      <c r="U214" s="19" t="s">
        <v>10</v>
      </c>
      <c r="V214" s="19" t="s">
        <v>9</v>
      </c>
    </row>
    <row r="215" ht="15.75" customHeight="1">
      <c r="B215" s="25" t="s">
        <v>69</v>
      </c>
      <c r="C215" s="26">
        <v>2.0</v>
      </c>
      <c r="D215" s="26">
        <v>7.0</v>
      </c>
      <c r="E215" s="22"/>
      <c r="F215" s="27">
        <v>2.0</v>
      </c>
      <c r="G215" s="27">
        <v>7.0</v>
      </c>
      <c r="H215" s="19"/>
      <c r="I215" s="27">
        <v>2.0</v>
      </c>
      <c r="J215" s="27">
        <v>7.0</v>
      </c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>
        <f>COUNT(C215,F215,I215,L215,O215,R215,#REF!)</f>
        <v>3</v>
      </c>
      <c r="V215" s="23">
        <f>SUM(D215+G215+J215+M215+P215+S215)</f>
        <v>21</v>
      </c>
    </row>
    <row r="216" ht="15.75" customHeight="1">
      <c r="B216" s="25" t="s">
        <v>70</v>
      </c>
      <c r="C216" s="26"/>
      <c r="D216" s="26"/>
      <c r="E216" s="22"/>
      <c r="F216" s="27">
        <v>1.0</v>
      </c>
      <c r="G216" s="27">
        <v>8.0</v>
      </c>
      <c r="H216" s="19"/>
      <c r="I216" s="27">
        <v>1.0</v>
      </c>
      <c r="J216" s="27">
        <v>8.0</v>
      </c>
      <c r="K216" s="19"/>
      <c r="L216" s="27">
        <v>2.0</v>
      </c>
      <c r="M216" s="27">
        <v>7.0</v>
      </c>
      <c r="N216" s="19"/>
      <c r="O216" s="19"/>
      <c r="P216" s="19"/>
      <c r="Q216" s="19"/>
      <c r="R216" s="19"/>
      <c r="S216" s="19"/>
      <c r="T216" s="19"/>
      <c r="U216" s="27">
        <v>3.0</v>
      </c>
      <c r="V216" s="31">
        <v>31.0</v>
      </c>
    </row>
    <row r="217" ht="15.75" customHeight="1">
      <c r="B217" s="25" t="s">
        <v>50</v>
      </c>
      <c r="C217" s="22"/>
      <c r="D217" s="22"/>
      <c r="E217" s="22"/>
      <c r="F217" s="27">
        <v>4.0</v>
      </c>
      <c r="G217" s="27">
        <v>5.0</v>
      </c>
      <c r="H217" s="19"/>
      <c r="I217" s="27">
        <v>3.0</v>
      </c>
      <c r="J217" s="27">
        <v>6.0</v>
      </c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27">
        <v>2.0</v>
      </c>
      <c r="V217" s="31">
        <v>11.0</v>
      </c>
    </row>
    <row r="218" ht="15.75" customHeight="1">
      <c r="B218" s="25" t="s">
        <v>61</v>
      </c>
      <c r="C218" s="22"/>
      <c r="D218" s="22"/>
      <c r="E218" s="22"/>
      <c r="F218" s="27">
        <v>3.0</v>
      </c>
      <c r="G218" s="27">
        <v>6.0</v>
      </c>
      <c r="H218" s="19"/>
      <c r="I218" s="27">
        <v>4.0</v>
      </c>
      <c r="J218" s="27">
        <v>5.0</v>
      </c>
      <c r="K218" s="19"/>
      <c r="L218" s="27">
        <v>1.0</v>
      </c>
      <c r="M218" s="27">
        <v>8.0</v>
      </c>
      <c r="N218" s="19"/>
      <c r="O218" s="19"/>
      <c r="P218" s="19"/>
      <c r="Q218" s="19"/>
      <c r="R218" s="19"/>
      <c r="S218" s="19"/>
      <c r="T218" s="19"/>
      <c r="U218" s="19">
        <f t="shared" ref="U218:U219" si="29">COUNT(C218,F218,I218,L218,O218,R218,#REF!)</f>
        <v>3</v>
      </c>
      <c r="V218" s="23">
        <f t="shared" ref="V218:V219" si="30">SUM(D218+G218+J218+M218+P218+S218)</f>
        <v>19</v>
      </c>
    </row>
    <row r="219" ht="15.75" customHeight="1">
      <c r="B219" s="25" t="s">
        <v>60</v>
      </c>
      <c r="C219" s="26">
        <v>1.0</v>
      </c>
      <c r="D219" s="26">
        <v>8.0</v>
      </c>
      <c r="E219" s="22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>
        <f t="shared" si="29"/>
        <v>1</v>
      </c>
      <c r="V219" s="23">
        <f t="shared" si="30"/>
        <v>8</v>
      </c>
    </row>
    <row r="220" ht="15.75" customHeight="1">
      <c r="B220" s="25"/>
      <c r="C220" s="22"/>
      <c r="D220" s="22"/>
      <c r="E220" s="22"/>
      <c r="F220" s="27"/>
      <c r="G220" s="27"/>
      <c r="H220" s="19"/>
      <c r="I220" s="27"/>
      <c r="J220" s="27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31"/>
    </row>
    <row r="221" ht="15.75" customHeight="1">
      <c r="B221" s="25"/>
      <c r="C221" s="22"/>
      <c r="D221" s="22"/>
      <c r="E221" s="22"/>
      <c r="F221" s="27"/>
      <c r="G221" s="27"/>
      <c r="H221" s="19"/>
      <c r="I221" s="27"/>
      <c r="J221" s="27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23"/>
    </row>
    <row r="222" ht="15.75" customHeight="1">
      <c r="B222" s="2" t="s">
        <v>71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4"/>
    </row>
    <row r="223" ht="15.75" customHeight="1">
      <c r="B223" s="5" t="s">
        <v>1</v>
      </c>
      <c r="C223" s="6" t="s">
        <v>2</v>
      </c>
      <c r="D223" s="7"/>
      <c r="E223" s="8" t="s">
        <v>3</v>
      </c>
      <c r="F223" s="6" t="s">
        <v>2</v>
      </c>
      <c r="G223" s="7"/>
      <c r="H223" s="8" t="s">
        <v>3</v>
      </c>
      <c r="I223" s="6" t="s">
        <v>2</v>
      </c>
      <c r="J223" s="7"/>
      <c r="K223" s="8" t="s">
        <v>3</v>
      </c>
      <c r="L223" s="6" t="s">
        <v>2</v>
      </c>
      <c r="M223" s="7"/>
      <c r="N223" s="8" t="s">
        <v>3</v>
      </c>
      <c r="O223" s="6" t="s">
        <v>2</v>
      </c>
      <c r="P223" s="7"/>
      <c r="Q223" s="8" t="s">
        <v>3</v>
      </c>
      <c r="R223" s="6" t="s">
        <v>2</v>
      </c>
      <c r="S223" s="7"/>
      <c r="T223" s="9" t="s">
        <v>3</v>
      </c>
      <c r="U223" s="6" t="s">
        <v>4</v>
      </c>
      <c r="V223" s="7"/>
    </row>
    <row r="224" ht="15.75" customHeight="1">
      <c r="B224" s="10" t="s">
        <v>5</v>
      </c>
      <c r="C224" s="11">
        <v>45948.0</v>
      </c>
      <c r="D224" s="12"/>
      <c r="E224" s="13"/>
      <c r="F224" s="11">
        <v>46095.0</v>
      </c>
      <c r="G224" s="12"/>
      <c r="H224" s="15"/>
      <c r="I224" s="11">
        <v>46095.0</v>
      </c>
      <c r="J224" s="12"/>
      <c r="K224" s="13"/>
      <c r="L224" s="11">
        <v>46130.0</v>
      </c>
      <c r="M224" s="12"/>
      <c r="N224" s="13"/>
      <c r="O224" s="14"/>
      <c r="P224" s="12"/>
      <c r="Q224" s="13"/>
      <c r="R224" s="14"/>
      <c r="S224" s="12"/>
      <c r="T224" s="16"/>
      <c r="U224" s="17" t="s">
        <v>6</v>
      </c>
      <c r="V224" s="17" t="s">
        <v>7</v>
      </c>
    </row>
    <row r="225">
      <c r="B225" s="18"/>
      <c r="C225" s="19" t="s">
        <v>8</v>
      </c>
      <c r="D225" s="19" t="s">
        <v>9</v>
      </c>
      <c r="E225" s="20"/>
      <c r="F225" s="19" t="s">
        <v>8</v>
      </c>
      <c r="G225" s="19" t="s">
        <v>9</v>
      </c>
      <c r="H225" s="20"/>
      <c r="I225" s="19" t="s">
        <v>8</v>
      </c>
      <c r="J225" s="19" t="s">
        <v>9</v>
      </c>
      <c r="K225" s="20"/>
      <c r="L225" s="19" t="s">
        <v>8</v>
      </c>
      <c r="M225" s="19" t="s">
        <v>9</v>
      </c>
      <c r="N225" s="20"/>
      <c r="O225" s="19" t="s">
        <v>8</v>
      </c>
      <c r="P225" s="19" t="s">
        <v>9</v>
      </c>
      <c r="Q225" s="20"/>
      <c r="R225" s="19" t="s">
        <v>8</v>
      </c>
      <c r="S225" s="19" t="s">
        <v>9</v>
      </c>
      <c r="T225" s="20"/>
      <c r="U225" s="19" t="s">
        <v>10</v>
      </c>
      <c r="V225" s="19" t="s">
        <v>9</v>
      </c>
    </row>
    <row r="226" ht="15.75" customHeight="1">
      <c r="B226" s="25" t="s">
        <v>49</v>
      </c>
      <c r="C226" s="26">
        <v>1.0</v>
      </c>
      <c r="D226" s="26">
        <v>8.0</v>
      </c>
      <c r="E226" s="22"/>
      <c r="F226" s="27">
        <v>1.0</v>
      </c>
      <c r="G226" s="27">
        <v>8.0</v>
      </c>
      <c r="H226" s="19"/>
      <c r="I226" s="27">
        <v>2.0</v>
      </c>
      <c r="J226" s="27">
        <v>7.0</v>
      </c>
      <c r="K226" s="19"/>
      <c r="L226" s="27">
        <v>3.0</v>
      </c>
      <c r="M226" s="27">
        <v>6.0</v>
      </c>
      <c r="N226" s="19"/>
      <c r="O226" s="19"/>
      <c r="P226" s="19"/>
      <c r="Q226" s="19"/>
      <c r="R226" s="19"/>
      <c r="S226" s="19"/>
      <c r="T226" s="19"/>
      <c r="U226" s="27">
        <v>4.0</v>
      </c>
      <c r="V226" s="23">
        <f t="shared" ref="V226:V227" si="31">SUM(D226+G226+J226+M226+P226+S226)</f>
        <v>29</v>
      </c>
    </row>
    <row r="227" ht="15.75" customHeight="1">
      <c r="B227" s="25" t="s">
        <v>18</v>
      </c>
      <c r="C227" s="26">
        <v>2.0</v>
      </c>
      <c r="D227" s="26">
        <v>7.0</v>
      </c>
      <c r="E227" s="22"/>
      <c r="F227" s="27">
        <v>2.0</v>
      </c>
      <c r="G227" s="27">
        <v>7.0</v>
      </c>
      <c r="H227" s="19"/>
      <c r="I227" s="27">
        <v>1.0</v>
      </c>
      <c r="J227" s="27">
        <v>8.0</v>
      </c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>
        <f>COUNT(C227,F227,I227,L227,O227,R227,#REF!)</f>
        <v>3</v>
      </c>
      <c r="V227" s="23">
        <f t="shared" si="31"/>
        <v>22</v>
      </c>
    </row>
    <row r="228" ht="15.75" customHeight="1">
      <c r="B228" s="25" t="s">
        <v>50</v>
      </c>
      <c r="C228" s="22"/>
      <c r="D228" s="22"/>
      <c r="E228" s="22"/>
      <c r="F228" s="27">
        <v>4.0</v>
      </c>
      <c r="G228" s="27">
        <v>5.0</v>
      </c>
      <c r="H228" s="19"/>
      <c r="I228" s="27">
        <v>3.0</v>
      </c>
      <c r="J228" s="27">
        <v>6.0</v>
      </c>
      <c r="K228" s="19"/>
      <c r="L228" s="27">
        <v>1.0</v>
      </c>
      <c r="M228" s="27">
        <v>8.0</v>
      </c>
      <c r="N228" s="19"/>
      <c r="O228" s="19"/>
      <c r="P228" s="19"/>
      <c r="Q228" s="19"/>
      <c r="R228" s="19"/>
      <c r="S228" s="19"/>
      <c r="T228" s="19"/>
      <c r="U228" s="27">
        <v>2.0</v>
      </c>
      <c r="V228" s="31">
        <v>11.0</v>
      </c>
    </row>
    <row r="229" ht="15.75" customHeight="1">
      <c r="B229" s="25" t="s">
        <v>17</v>
      </c>
      <c r="C229" s="22"/>
      <c r="D229" s="22"/>
      <c r="E229" s="22"/>
      <c r="F229" s="27">
        <v>3.0</v>
      </c>
      <c r="G229" s="27">
        <v>6.0</v>
      </c>
      <c r="H229" s="19"/>
      <c r="I229" s="27">
        <v>4.0</v>
      </c>
      <c r="J229" s="27">
        <v>5.0</v>
      </c>
      <c r="K229" s="19"/>
      <c r="L229" s="27">
        <v>2.0</v>
      </c>
      <c r="M229" s="27">
        <v>7.0</v>
      </c>
      <c r="N229" s="19"/>
      <c r="O229" s="19"/>
      <c r="P229" s="19"/>
      <c r="Q229" s="19"/>
      <c r="R229" s="19"/>
      <c r="S229" s="19"/>
      <c r="T229" s="19"/>
      <c r="U229" s="19">
        <f>COUNT(C229,F229,I229,L229,O229,R229,#REF!)</f>
        <v>3</v>
      </c>
      <c r="V229" s="23">
        <f>SUM(D229+G229+J229+M229+P229+S229)</f>
        <v>18</v>
      </c>
    </row>
    <row r="230" ht="15.75" customHeight="1">
      <c r="B230" s="2" t="s">
        <v>72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4"/>
    </row>
    <row r="231" ht="15.75" customHeight="1">
      <c r="B231" s="5" t="s">
        <v>1</v>
      </c>
      <c r="C231" s="6" t="s">
        <v>2</v>
      </c>
      <c r="D231" s="7"/>
      <c r="E231" s="8" t="s">
        <v>3</v>
      </c>
      <c r="F231" s="6" t="s">
        <v>2</v>
      </c>
      <c r="G231" s="7"/>
      <c r="H231" s="8" t="s">
        <v>3</v>
      </c>
      <c r="I231" s="6" t="s">
        <v>2</v>
      </c>
      <c r="J231" s="7"/>
      <c r="K231" s="8" t="s">
        <v>3</v>
      </c>
      <c r="L231" s="6" t="s">
        <v>2</v>
      </c>
      <c r="M231" s="7"/>
      <c r="N231" s="8" t="s">
        <v>3</v>
      </c>
      <c r="O231" s="6" t="s">
        <v>2</v>
      </c>
      <c r="P231" s="7"/>
      <c r="Q231" s="8" t="s">
        <v>3</v>
      </c>
      <c r="R231" s="6" t="s">
        <v>2</v>
      </c>
      <c r="S231" s="7"/>
      <c r="T231" s="9" t="s">
        <v>3</v>
      </c>
      <c r="U231" s="6" t="s">
        <v>4</v>
      </c>
      <c r="V231" s="7"/>
    </row>
    <row r="232" ht="15.75" customHeight="1">
      <c r="B232" s="10" t="s">
        <v>5</v>
      </c>
      <c r="C232" s="11">
        <v>45948.0</v>
      </c>
      <c r="D232" s="12"/>
      <c r="E232" s="13"/>
      <c r="F232" s="11">
        <v>46095.0</v>
      </c>
      <c r="G232" s="12"/>
      <c r="H232" s="15"/>
      <c r="I232" s="11">
        <v>46095.0</v>
      </c>
      <c r="J232" s="12"/>
      <c r="K232" s="13"/>
      <c r="L232" s="11">
        <v>46130.0</v>
      </c>
      <c r="M232" s="12"/>
      <c r="N232" s="13"/>
      <c r="O232" s="14"/>
      <c r="P232" s="12"/>
      <c r="Q232" s="13"/>
      <c r="R232" s="14"/>
      <c r="S232" s="12"/>
      <c r="T232" s="16"/>
      <c r="U232" s="17" t="s">
        <v>6</v>
      </c>
      <c r="V232" s="17" t="s">
        <v>7</v>
      </c>
    </row>
    <row r="233">
      <c r="B233" s="18"/>
      <c r="C233" s="19" t="s">
        <v>8</v>
      </c>
      <c r="D233" s="19" t="s">
        <v>9</v>
      </c>
      <c r="E233" s="20"/>
      <c r="F233" s="19" t="s">
        <v>8</v>
      </c>
      <c r="G233" s="19" t="s">
        <v>9</v>
      </c>
      <c r="H233" s="20"/>
      <c r="I233" s="19" t="s">
        <v>8</v>
      </c>
      <c r="J233" s="19" t="s">
        <v>9</v>
      </c>
      <c r="K233" s="20"/>
      <c r="L233" s="19" t="s">
        <v>8</v>
      </c>
      <c r="M233" s="19" t="s">
        <v>9</v>
      </c>
      <c r="N233" s="20"/>
      <c r="O233" s="19" t="s">
        <v>8</v>
      </c>
      <c r="P233" s="19" t="s">
        <v>9</v>
      </c>
      <c r="Q233" s="20"/>
      <c r="R233" s="19" t="s">
        <v>8</v>
      </c>
      <c r="S233" s="19" t="s">
        <v>9</v>
      </c>
      <c r="T233" s="20"/>
      <c r="U233" s="19" t="s">
        <v>10</v>
      </c>
      <c r="V233" s="19" t="s">
        <v>9</v>
      </c>
    </row>
    <row r="234" ht="15.75" customHeight="1">
      <c r="B234" s="25" t="s">
        <v>20</v>
      </c>
      <c r="C234" s="26">
        <v>1.0</v>
      </c>
      <c r="D234" s="26">
        <v>8.0</v>
      </c>
      <c r="E234" s="22"/>
      <c r="F234" s="27">
        <v>1.0</v>
      </c>
      <c r="G234" s="27">
        <v>8.0</v>
      </c>
      <c r="H234" s="19"/>
      <c r="I234" s="27">
        <v>1.0</v>
      </c>
      <c r="J234" s="27">
        <v>8.0</v>
      </c>
      <c r="K234" s="19"/>
      <c r="L234" s="27">
        <v>1.0</v>
      </c>
      <c r="M234" s="27">
        <v>8.0</v>
      </c>
      <c r="N234" s="19"/>
      <c r="O234" s="19"/>
      <c r="P234" s="19"/>
      <c r="Q234" s="19"/>
      <c r="R234" s="19"/>
      <c r="S234" s="19"/>
      <c r="T234" s="19"/>
      <c r="U234" s="27">
        <v>4.0</v>
      </c>
      <c r="V234" s="23">
        <f t="shared" ref="V234:V236" si="32">SUM(D234+G234+J234+M234+P234+S234)</f>
        <v>32</v>
      </c>
    </row>
    <row r="235" ht="15.75" customHeight="1">
      <c r="B235" s="25" t="s">
        <v>22</v>
      </c>
      <c r="C235" s="26">
        <v>2.0</v>
      </c>
      <c r="D235" s="26">
        <v>7.0</v>
      </c>
      <c r="E235" s="22"/>
      <c r="F235" s="27">
        <v>2.0</v>
      </c>
      <c r="G235" s="27">
        <v>7.0</v>
      </c>
      <c r="H235" s="19"/>
      <c r="I235" s="27">
        <v>3.0</v>
      </c>
      <c r="J235" s="27">
        <v>6.0</v>
      </c>
      <c r="K235" s="19"/>
      <c r="L235" s="27">
        <v>2.0</v>
      </c>
      <c r="M235" s="27">
        <v>7.0</v>
      </c>
      <c r="N235" s="19"/>
      <c r="O235" s="19"/>
      <c r="P235" s="19"/>
      <c r="Q235" s="19"/>
      <c r="R235" s="19"/>
      <c r="S235" s="19"/>
      <c r="T235" s="19"/>
      <c r="U235" s="27">
        <v>4.0</v>
      </c>
      <c r="V235" s="23">
        <f t="shared" si="32"/>
        <v>27</v>
      </c>
    </row>
    <row r="236" ht="15.75" customHeight="1">
      <c r="B236" s="25" t="s">
        <v>53</v>
      </c>
      <c r="C236" s="26">
        <v>3.0</v>
      </c>
      <c r="D236" s="26">
        <v>6.0</v>
      </c>
      <c r="E236" s="22"/>
      <c r="F236" s="27">
        <v>3.0</v>
      </c>
      <c r="G236" s="27">
        <v>6.0</v>
      </c>
      <c r="H236" s="19"/>
      <c r="I236" s="27">
        <v>2.0</v>
      </c>
      <c r="J236" s="27">
        <v>7.0</v>
      </c>
      <c r="K236" s="19"/>
      <c r="L236" s="27">
        <v>3.0</v>
      </c>
      <c r="M236" s="27">
        <v>6.0</v>
      </c>
      <c r="N236" s="19"/>
      <c r="O236" s="19"/>
      <c r="P236" s="19"/>
      <c r="Q236" s="19"/>
      <c r="R236" s="19"/>
      <c r="S236" s="19"/>
      <c r="T236" s="19"/>
      <c r="U236" s="19">
        <f>COUNT(C236,F236,I236,L236,O236,R236,#REF!)</f>
        <v>4</v>
      </c>
      <c r="V236" s="23">
        <f t="shared" si="32"/>
        <v>25</v>
      </c>
    </row>
    <row r="237" ht="15.75" customHeight="1">
      <c r="B237" s="21"/>
      <c r="C237" s="22"/>
      <c r="D237" s="22"/>
      <c r="E237" s="22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27">
        <v>0.0</v>
      </c>
      <c r="V237" s="23"/>
    </row>
    <row r="238" ht="15.75" customHeight="1">
      <c r="B238" s="2" t="s">
        <v>73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4"/>
    </row>
    <row r="239" ht="15.75" customHeight="1">
      <c r="B239" s="5" t="s">
        <v>1</v>
      </c>
      <c r="C239" s="6" t="s">
        <v>2</v>
      </c>
      <c r="D239" s="7"/>
      <c r="E239" s="8" t="s">
        <v>3</v>
      </c>
      <c r="F239" s="6" t="s">
        <v>2</v>
      </c>
      <c r="G239" s="7"/>
      <c r="H239" s="8" t="s">
        <v>3</v>
      </c>
      <c r="I239" s="6" t="s">
        <v>2</v>
      </c>
      <c r="J239" s="7"/>
      <c r="K239" s="8" t="s">
        <v>3</v>
      </c>
      <c r="L239" s="6" t="s">
        <v>2</v>
      </c>
      <c r="M239" s="7"/>
      <c r="N239" s="8" t="s">
        <v>3</v>
      </c>
      <c r="O239" s="6" t="s">
        <v>2</v>
      </c>
      <c r="P239" s="7"/>
      <c r="Q239" s="8" t="s">
        <v>3</v>
      </c>
      <c r="R239" s="6" t="s">
        <v>2</v>
      </c>
      <c r="S239" s="7"/>
      <c r="T239" s="9" t="s">
        <v>3</v>
      </c>
      <c r="U239" s="6" t="s">
        <v>4</v>
      </c>
      <c r="V239" s="7"/>
    </row>
    <row r="240" ht="15.75" customHeight="1">
      <c r="B240" s="10" t="s">
        <v>5</v>
      </c>
      <c r="C240" s="11">
        <v>45948.0</v>
      </c>
      <c r="D240" s="12"/>
      <c r="E240" s="13"/>
      <c r="F240" s="11">
        <v>46095.0</v>
      </c>
      <c r="G240" s="12"/>
      <c r="H240" s="15"/>
      <c r="I240" s="11">
        <v>46095.0</v>
      </c>
      <c r="J240" s="12"/>
      <c r="K240" s="13"/>
      <c r="L240" s="11">
        <v>46130.0</v>
      </c>
      <c r="M240" s="12"/>
      <c r="N240" s="13"/>
      <c r="O240" s="14"/>
      <c r="P240" s="12"/>
      <c r="Q240" s="13"/>
      <c r="R240" s="14"/>
      <c r="S240" s="12"/>
      <c r="T240" s="16"/>
      <c r="U240" s="17" t="s">
        <v>6</v>
      </c>
      <c r="V240" s="17" t="s">
        <v>7</v>
      </c>
    </row>
    <row r="241">
      <c r="B241" s="18"/>
      <c r="C241" s="19" t="s">
        <v>8</v>
      </c>
      <c r="D241" s="19" t="s">
        <v>9</v>
      </c>
      <c r="E241" s="20"/>
      <c r="F241" s="19" t="s">
        <v>8</v>
      </c>
      <c r="G241" s="19" t="s">
        <v>9</v>
      </c>
      <c r="H241" s="20"/>
      <c r="I241" s="19" t="s">
        <v>8</v>
      </c>
      <c r="J241" s="19" t="s">
        <v>9</v>
      </c>
      <c r="K241" s="20"/>
      <c r="L241" s="19" t="s">
        <v>8</v>
      </c>
      <c r="M241" s="19" t="s">
        <v>9</v>
      </c>
      <c r="N241" s="20"/>
      <c r="O241" s="19" t="s">
        <v>8</v>
      </c>
      <c r="P241" s="19" t="s">
        <v>9</v>
      </c>
      <c r="Q241" s="20"/>
      <c r="R241" s="19" t="s">
        <v>8</v>
      </c>
      <c r="S241" s="19" t="s">
        <v>9</v>
      </c>
      <c r="T241" s="20"/>
      <c r="U241" s="19" t="s">
        <v>10</v>
      </c>
      <c r="V241" s="19" t="s">
        <v>9</v>
      </c>
    </row>
    <row r="242" ht="15.75" customHeight="1">
      <c r="B242" s="48" t="s">
        <v>13</v>
      </c>
      <c r="C242" s="36">
        <v>2.0</v>
      </c>
      <c r="D242" s="36">
        <v>7.0</v>
      </c>
      <c r="E242" s="37"/>
      <c r="F242" s="36">
        <v>1.0</v>
      </c>
      <c r="G242" s="36">
        <v>8.0</v>
      </c>
      <c r="H242" s="37"/>
      <c r="I242" s="36">
        <v>1.0</v>
      </c>
      <c r="J242" s="36">
        <v>8.0</v>
      </c>
      <c r="K242" s="37"/>
      <c r="L242" s="39">
        <v>1.0</v>
      </c>
      <c r="M242" s="39">
        <v>8.0</v>
      </c>
      <c r="N242" s="37"/>
      <c r="O242" s="37"/>
      <c r="P242" s="37"/>
      <c r="Q242" s="37"/>
      <c r="R242" s="37"/>
      <c r="S242" s="37"/>
      <c r="T242" s="37"/>
      <c r="U242" s="43">
        <f>COUNT(C242,F242,I242,L242,O242,R242,#REF!)</f>
        <v>4</v>
      </c>
      <c r="V242" s="41">
        <f t="shared" ref="V242:V245" si="33">SUM(D242+G242+J242+M242+P242+S242)</f>
        <v>31</v>
      </c>
    </row>
    <row r="243" ht="15.75" customHeight="1">
      <c r="B243" s="21" t="s">
        <v>12</v>
      </c>
      <c r="C243" s="26">
        <v>1.0</v>
      </c>
      <c r="D243" s="26">
        <v>8.0</v>
      </c>
      <c r="E243" s="22"/>
      <c r="F243" s="27">
        <v>2.0</v>
      </c>
      <c r="G243" s="27">
        <v>7.0</v>
      </c>
      <c r="H243" s="19"/>
      <c r="I243" s="27">
        <v>2.0</v>
      </c>
      <c r="J243" s="27">
        <v>7.0</v>
      </c>
      <c r="K243" s="19"/>
      <c r="L243" s="27">
        <v>2.0</v>
      </c>
      <c r="M243" s="27">
        <v>7.0</v>
      </c>
      <c r="N243" s="19"/>
      <c r="O243" s="19"/>
      <c r="P243" s="19"/>
      <c r="Q243" s="19"/>
      <c r="R243" s="19"/>
      <c r="S243" s="19"/>
      <c r="T243" s="19"/>
      <c r="U243" s="19">
        <f t="shared" ref="U243:U245" si="34">COUNT(C243,F243,I243,L243,O243,R243,#REF!)</f>
        <v>4</v>
      </c>
      <c r="V243" s="23">
        <f t="shared" si="33"/>
        <v>29</v>
      </c>
    </row>
    <row r="244" ht="15.75" customHeight="1">
      <c r="B244" s="25" t="s">
        <v>29</v>
      </c>
      <c r="C244" s="26">
        <v>3.0</v>
      </c>
      <c r="D244" s="26">
        <v>6.0</v>
      </c>
      <c r="E244" s="22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>
        <f t="shared" si="34"/>
        <v>1</v>
      </c>
      <c r="V244" s="23">
        <f t="shared" si="33"/>
        <v>6</v>
      </c>
    </row>
    <row r="245" ht="15.75" customHeight="1">
      <c r="B245" s="21" t="s">
        <v>27</v>
      </c>
      <c r="C245" s="22"/>
      <c r="D245" s="22"/>
      <c r="E245" s="22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>
        <f t="shared" si="34"/>
        <v>0</v>
      </c>
      <c r="V245" s="23">
        <f t="shared" si="33"/>
        <v>0</v>
      </c>
    </row>
    <row r="246" ht="15.75" customHeight="1">
      <c r="B246" s="2" t="s">
        <v>74</v>
      </c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4"/>
    </row>
    <row r="247" ht="15.75" customHeight="1">
      <c r="B247" s="5" t="s">
        <v>1</v>
      </c>
      <c r="C247" s="6" t="s">
        <v>2</v>
      </c>
      <c r="D247" s="7"/>
      <c r="E247" s="8" t="s">
        <v>3</v>
      </c>
      <c r="F247" s="6" t="s">
        <v>2</v>
      </c>
      <c r="G247" s="7"/>
      <c r="H247" s="8" t="s">
        <v>3</v>
      </c>
      <c r="I247" s="6" t="s">
        <v>2</v>
      </c>
      <c r="J247" s="7"/>
      <c r="K247" s="8" t="s">
        <v>3</v>
      </c>
      <c r="L247" s="6" t="s">
        <v>2</v>
      </c>
      <c r="M247" s="7"/>
      <c r="N247" s="8" t="s">
        <v>3</v>
      </c>
      <c r="O247" s="6" t="s">
        <v>2</v>
      </c>
      <c r="P247" s="7"/>
      <c r="Q247" s="8" t="s">
        <v>3</v>
      </c>
      <c r="R247" s="6" t="s">
        <v>2</v>
      </c>
      <c r="S247" s="7"/>
      <c r="T247" s="9" t="s">
        <v>3</v>
      </c>
      <c r="U247" s="6" t="s">
        <v>4</v>
      </c>
      <c r="V247" s="7"/>
    </row>
    <row r="248" ht="15.75" customHeight="1">
      <c r="B248" s="10" t="s">
        <v>5</v>
      </c>
      <c r="C248" s="11">
        <v>45948.0</v>
      </c>
      <c r="D248" s="12"/>
      <c r="E248" s="13"/>
      <c r="F248" s="11">
        <v>46095.0</v>
      </c>
      <c r="G248" s="12"/>
      <c r="H248" s="15"/>
      <c r="I248" s="11">
        <v>46095.0</v>
      </c>
      <c r="J248" s="12"/>
      <c r="K248" s="13"/>
      <c r="L248" s="11">
        <v>46130.0</v>
      </c>
      <c r="M248" s="12"/>
      <c r="N248" s="13"/>
      <c r="O248" s="14"/>
      <c r="P248" s="12"/>
      <c r="Q248" s="13"/>
      <c r="R248" s="14"/>
      <c r="S248" s="12"/>
      <c r="T248" s="16"/>
      <c r="U248" s="17" t="s">
        <v>6</v>
      </c>
      <c r="V248" s="17" t="s">
        <v>7</v>
      </c>
    </row>
    <row r="249">
      <c r="B249" s="18"/>
      <c r="C249" s="19" t="s">
        <v>8</v>
      </c>
      <c r="D249" s="19" t="s">
        <v>9</v>
      </c>
      <c r="E249" s="20"/>
      <c r="F249" s="19" t="s">
        <v>8</v>
      </c>
      <c r="G249" s="19" t="s">
        <v>9</v>
      </c>
      <c r="H249" s="20"/>
      <c r="I249" s="19" t="s">
        <v>8</v>
      </c>
      <c r="J249" s="19" t="s">
        <v>9</v>
      </c>
      <c r="K249" s="20"/>
      <c r="L249" s="19" t="s">
        <v>8</v>
      </c>
      <c r="M249" s="19" t="s">
        <v>9</v>
      </c>
      <c r="N249" s="20"/>
      <c r="O249" s="19" t="s">
        <v>8</v>
      </c>
      <c r="P249" s="19" t="s">
        <v>9</v>
      </c>
      <c r="Q249" s="20"/>
      <c r="R249" s="19" t="s">
        <v>8</v>
      </c>
      <c r="S249" s="19" t="s">
        <v>9</v>
      </c>
      <c r="T249" s="20"/>
      <c r="U249" s="19" t="s">
        <v>10</v>
      </c>
      <c r="V249" s="19" t="s">
        <v>9</v>
      </c>
    </row>
    <row r="250" ht="15.75" customHeight="1">
      <c r="B250" s="49"/>
      <c r="C250" s="36"/>
      <c r="D250" s="36"/>
      <c r="E250" s="37"/>
      <c r="F250" s="36"/>
      <c r="G250" s="36"/>
      <c r="H250" s="37"/>
      <c r="I250" s="36"/>
      <c r="J250" s="36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6">
        <f>COUNT(C250,F250,I250,L250,O250,R250,#REF!)</f>
        <v>0</v>
      </c>
      <c r="V250" s="50">
        <f>SUM(D250+G250+J250+M250+P250+S250)</f>
        <v>0</v>
      </c>
    </row>
    <row r="251" ht="15.75" customHeight="1">
      <c r="B251" s="25" t="s">
        <v>75</v>
      </c>
      <c r="C251" s="26"/>
      <c r="D251" s="26"/>
      <c r="E251" s="22"/>
      <c r="F251" s="27">
        <v>1.0</v>
      </c>
      <c r="G251" s="27">
        <v>8.0</v>
      </c>
      <c r="H251" s="19"/>
      <c r="I251" s="27">
        <v>1.0</v>
      </c>
      <c r="J251" s="27">
        <v>8.0</v>
      </c>
      <c r="K251" s="19"/>
      <c r="L251" s="27">
        <v>1.0</v>
      </c>
      <c r="M251" s="27">
        <v>8.0</v>
      </c>
      <c r="N251" s="19"/>
      <c r="O251" s="19"/>
      <c r="P251" s="19"/>
      <c r="Q251" s="19"/>
      <c r="R251" s="19"/>
      <c r="S251" s="19"/>
      <c r="T251" s="19"/>
      <c r="U251" s="27">
        <v>3.0</v>
      </c>
      <c r="V251" s="31">
        <v>24.0</v>
      </c>
    </row>
    <row r="252" ht="15.75" customHeight="1">
      <c r="B252" s="25" t="s">
        <v>50</v>
      </c>
      <c r="C252" s="26"/>
      <c r="D252" s="26"/>
      <c r="E252" s="22"/>
      <c r="F252" s="27">
        <v>3.0</v>
      </c>
      <c r="G252" s="27">
        <v>6.0</v>
      </c>
      <c r="H252" s="19"/>
      <c r="I252" s="27">
        <v>2.0</v>
      </c>
      <c r="J252" s="27">
        <v>7.0</v>
      </c>
      <c r="K252" s="19"/>
      <c r="L252" s="27">
        <v>3.0</v>
      </c>
      <c r="M252" s="27">
        <v>6.0</v>
      </c>
      <c r="N252" s="19"/>
      <c r="O252" s="19"/>
      <c r="P252" s="19"/>
      <c r="Q252" s="19"/>
      <c r="R252" s="19"/>
      <c r="S252" s="19"/>
      <c r="T252" s="19"/>
      <c r="U252" s="19">
        <f>COUNT(C252,F252,I252,L252,O252,R252,#REF!)</f>
        <v>3</v>
      </c>
      <c r="V252" s="23">
        <f>SUM(D252+G252+J252+M252+P252+S252)</f>
        <v>19</v>
      </c>
    </row>
    <row r="253" ht="15.75" customHeight="1">
      <c r="B253" s="25" t="s">
        <v>49</v>
      </c>
      <c r="C253" s="26"/>
      <c r="D253" s="26"/>
      <c r="E253" s="22"/>
      <c r="F253" s="27">
        <v>4.0</v>
      </c>
      <c r="G253" s="27">
        <v>5.0</v>
      </c>
      <c r="H253" s="19"/>
      <c r="I253" s="27">
        <v>3.0</v>
      </c>
      <c r="J253" s="27">
        <v>6.0</v>
      </c>
      <c r="K253" s="19"/>
      <c r="L253" s="27">
        <v>4.0</v>
      </c>
      <c r="M253" s="27">
        <v>5.0</v>
      </c>
      <c r="N253" s="19"/>
      <c r="O253" s="19"/>
      <c r="P253" s="19"/>
      <c r="Q253" s="19"/>
      <c r="R253" s="19"/>
      <c r="S253" s="19"/>
      <c r="T253" s="19"/>
      <c r="U253" s="27">
        <v>3.0</v>
      </c>
      <c r="V253" s="31">
        <v>16.0</v>
      </c>
    </row>
    <row r="254" ht="15.75" customHeight="1">
      <c r="B254" s="25" t="s">
        <v>18</v>
      </c>
      <c r="C254" s="26"/>
      <c r="D254" s="26"/>
      <c r="E254" s="22"/>
      <c r="F254" s="19"/>
      <c r="G254" s="19"/>
      <c r="H254" s="19"/>
      <c r="I254" s="19"/>
      <c r="J254" s="19"/>
      <c r="K254" s="19"/>
      <c r="L254" s="27">
        <v>2.0</v>
      </c>
      <c r="M254" s="27">
        <v>7.0</v>
      </c>
      <c r="N254" s="19"/>
      <c r="O254" s="19"/>
      <c r="P254" s="19"/>
      <c r="Q254" s="19"/>
      <c r="R254" s="19"/>
      <c r="S254" s="19"/>
      <c r="T254" s="19"/>
      <c r="U254" s="27">
        <v>1.0</v>
      </c>
      <c r="V254" s="31">
        <v>7.0</v>
      </c>
    </row>
    <row r="255" ht="15.75" customHeight="1">
      <c r="B255" s="25" t="s">
        <v>76</v>
      </c>
      <c r="C255" s="26">
        <v>1.0</v>
      </c>
      <c r="D255" s="26">
        <v>8.0</v>
      </c>
      <c r="E255" s="22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27">
        <v>1.0</v>
      </c>
      <c r="V255" s="23">
        <f>SUM(D255+G255+J255+M255+P255+S255)</f>
        <v>8</v>
      </c>
    </row>
    <row r="256" ht="15.75" customHeight="1">
      <c r="B256" s="25"/>
      <c r="C256" s="26"/>
      <c r="D256" s="26"/>
      <c r="E256" s="22"/>
      <c r="F256" s="27"/>
      <c r="G256" s="27"/>
      <c r="H256" s="19"/>
      <c r="I256" s="27"/>
      <c r="J256" s="27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27"/>
      <c r="V256" s="31"/>
    </row>
    <row r="257" ht="15.75" customHeight="1">
      <c r="B257" s="25"/>
      <c r="C257" s="26"/>
      <c r="D257" s="26"/>
      <c r="E257" s="22"/>
      <c r="F257" s="27"/>
      <c r="G257" s="27"/>
      <c r="H257" s="19"/>
      <c r="I257" s="27"/>
      <c r="J257" s="27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23"/>
    </row>
    <row r="258" ht="15.75" customHeight="1">
      <c r="B258" s="2" t="s">
        <v>77</v>
      </c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4"/>
    </row>
    <row r="259" ht="15.75" customHeight="1">
      <c r="B259" s="5" t="s">
        <v>1</v>
      </c>
      <c r="C259" s="6" t="s">
        <v>2</v>
      </c>
      <c r="D259" s="7"/>
      <c r="E259" s="8" t="s">
        <v>3</v>
      </c>
      <c r="F259" s="6" t="s">
        <v>2</v>
      </c>
      <c r="G259" s="7"/>
      <c r="H259" s="8" t="s">
        <v>3</v>
      </c>
      <c r="I259" s="6" t="s">
        <v>2</v>
      </c>
      <c r="J259" s="7"/>
      <c r="K259" s="8" t="s">
        <v>3</v>
      </c>
      <c r="L259" s="6" t="s">
        <v>2</v>
      </c>
      <c r="M259" s="7"/>
      <c r="N259" s="8" t="s">
        <v>3</v>
      </c>
      <c r="O259" s="6" t="s">
        <v>2</v>
      </c>
      <c r="P259" s="7"/>
      <c r="Q259" s="8" t="s">
        <v>3</v>
      </c>
      <c r="R259" s="6" t="s">
        <v>2</v>
      </c>
      <c r="S259" s="7"/>
      <c r="T259" s="9" t="s">
        <v>3</v>
      </c>
      <c r="U259" s="6" t="s">
        <v>4</v>
      </c>
      <c r="V259" s="7"/>
    </row>
    <row r="260" ht="15.75" customHeight="1">
      <c r="B260" s="10" t="s">
        <v>5</v>
      </c>
      <c r="C260" s="11">
        <v>45948.0</v>
      </c>
      <c r="D260" s="12"/>
      <c r="E260" s="13"/>
      <c r="F260" s="14"/>
      <c r="G260" s="12"/>
      <c r="H260" s="15"/>
      <c r="I260" s="14"/>
      <c r="J260" s="12"/>
      <c r="K260" s="13"/>
      <c r="L260" s="14"/>
      <c r="M260" s="12"/>
      <c r="N260" s="13"/>
      <c r="O260" s="14"/>
      <c r="P260" s="12"/>
      <c r="Q260" s="13"/>
      <c r="R260" s="14"/>
      <c r="S260" s="12"/>
      <c r="T260" s="16"/>
      <c r="U260" s="17" t="s">
        <v>6</v>
      </c>
      <c r="V260" s="17" t="s">
        <v>7</v>
      </c>
    </row>
    <row r="261">
      <c r="B261" s="18"/>
      <c r="C261" s="19" t="s">
        <v>8</v>
      </c>
      <c r="D261" s="19" t="s">
        <v>9</v>
      </c>
      <c r="E261" s="20"/>
      <c r="F261" s="19" t="s">
        <v>8</v>
      </c>
      <c r="G261" s="19" t="s">
        <v>9</v>
      </c>
      <c r="H261" s="20"/>
      <c r="I261" s="19" t="s">
        <v>8</v>
      </c>
      <c r="J261" s="19" t="s">
        <v>9</v>
      </c>
      <c r="K261" s="20"/>
      <c r="L261" s="19" t="s">
        <v>8</v>
      </c>
      <c r="M261" s="19" t="s">
        <v>9</v>
      </c>
      <c r="N261" s="20"/>
      <c r="O261" s="19" t="s">
        <v>8</v>
      </c>
      <c r="P261" s="19" t="s">
        <v>9</v>
      </c>
      <c r="Q261" s="20"/>
      <c r="R261" s="19" t="s">
        <v>8</v>
      </c>
      <c r="S261" s="19" t="s">
        <v>9</v>
      </c>
      <c r="T261" s="20"/>
      <c r="U261" s="19" t="s">
        <v>10</v>
      </c>
      <c r="V261" s="19" t="s">
        <v>9</v>
      </c>
    </row>
    <row r="262" ht="15.75" customHeight="1">
      <c r="B262" s="21"/>
      <c r="C262" s="22"/>
      <c r="D262" s="22"/>
      <c r="E262" s="22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27">
        <v>0.0</v>
      </c>
      <c r="V262" s="23">
        <f t="shared" ref="V262:V265" si="35">SUM(D262+G262+J262+M262+P262+S262)</f>
        <v>0</v>
      </c>
    </row>
    <row r="263" ht="15.75" customHeight="1">
      <c r="B263" s="21"/>
      <c r="C263" s="22"/>
      <c r="D263" s="22"/>
      <c r="E263" s="22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27">
        <v>0.0</v>
      </c>
      <c r="V263" s="23">
        <f t="shared" si="35"/>
        <v>0</v>
      </c>
    </row>
    <row r="264" ht="15.75" customHeight="1">
      <c r="B264" s="21" t="s">
        <v>27</v>
      </c>
      <c r="C264" s="22"/>
      <c r="D264" s="22"/>
      <c r="E264" s="22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>
        <f t="shared" ref="U264:U265" si="36">COUNT(C264,F264,I264,L264,O264,R264,#REF!)</f>
        <v>0</v>
      </c>
      <c r="V264" s="23">
        <f t="shared" si="35"/>
        <v>0</v>
      </c>
    </row>
    <row r="265" ht="15.75" customHeight="1">
      <c r="B265" s="21" t="s">
        <v>27</v>
      </c>
      <c r="C265" s="22"/>
      <c r="D265" s="22"/>
      <c r="E265" s="22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>
        <f t="shared" si="36"/>
        <v>0</v>
      </c>
      <c r="V265" s="23">
        <f t="shared" si="35"/>
        <v>0</v>
      </c>
    </row>
    <row r="266" ht="15.75" customHeight="1">
      <c r="B266" s="2" t="s">
        <v>78</v>
      </c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4"/>
    </row>
    <row r="267" ht="15.75" customHeight="1">
      <c r="B267" s="5" t="s">
        <v>1</v>
      </c>
      <c r="C267" s="6" t="s">
        <v>2</v>
      </c>
      <c r="D267" s="7"/>
      <c r="E267" s="8" t="s">
        <v>3</v>
      </c>
      <c r="F267" s="6" t="s">
        <v>2</v>
      </c>
      <c r="G267" s="7"/>
      <c r="H267" s="8" t="s">
        <v>3</v>
      </c>
      <c r="I267" s="6" t="s">
        <v>2</v>
      </c>
      <c r="J267" s="7"/>
      <c r="K267" s="8" t="s">
        <v>3</v>
      </c>
      <c r="L267" s="6" t="s">
        <v>2</v>
      </c>
      <c r="M267" s="7"/>
      <c r="N267" s="8" t="s">
        <v>3</v>
      </c>
      <c r="O267" s="6" t="s">
        <v>2</v>
      </c>
      <c r="P267" s="7"/>
      <c r="Q267" s="8" t="s">
        <v>3</v>
      </c>
      <c r="R267" s="6" t="s">
        <v>2</v>
      </c>
      <c r="S267" s="7"/>
      <c r="T267" s="9" t="s">
        <v>3</v>
      </c>
      <c r="U267" s="6" t="s">
        <v>4</v>
      </c>
      <c r="V267" s="7"/>
    </row>
    <row r="268" ht="15.75" customHeight="1">
      <c r="B268" s="10" t="s">
        <v>5</v>
      </c>
      <c r="C268" s="11">
        <v>45948.0</v>
      </c>
      <c r="D268" s="12"/>
      <c r="E268" s="13"/>
      <c r="F268" s="11">
        <v>46095.0</v>
      </c>
      <c r="G268" s="12"/>
      <c r="H268" s="15"/>
      <c r="I268" s="11">
        <v>46095.0</v>
      </c>
      <c r="J268" s="12"/>
      <c r="K268" s="13"/>
      <c r="L268" s="11">
        <v>46130.0</v>
      </c>
      <c r="M268" s="12"/>
      <c r="N268" s="13"/>
      <c r="O268" s="14"/>
      <c r="P268" s="12"/>
      <c r="Q268" s="13"/>
      <c r="R268" s="14"/>
      <c r="S268" s="12"/>
      <c r="T268" s="16"/>
      <c r="U268" s="17" t="s">
        <v>6</v>
      </c>
      <c r="V268" s="17" t="s">
        <v>7</v>
      </c>
    </row>
    <row r="269">
      <c r="B269" s="18"/>
      <c r="C269" s="19" t="s">
        <v>8</v>
      </c>
      <c r="D269" s="19" t="s">
        <v>9</v>
      </c>
      <c r="E269" s="20"/>
      <c r="F269" s="19" t="s">
        <v>8</v>
      </c>
      <c r="G269" s="19" t="s">
        <v>9</v>
      </c>
      <c r="H269" s="20"/>
      <c r="I269" s="19" t="s">
        <v>8</v>
      </c>
      <c r="J269" s="19" t="s">
        <v>9</v>
      </c>
      <c r="K269" s="20"/>
      <c r="L269" s="19" t="s">
        <v>8</v>
      </c>
      <c r="M269" s="19" t="s">
        <v>9</v>
      </c>
      <c r="N269" s="20"/>
      <c r="O269" s="19" t="s">
        <v>8</v>
      </c>
      <c r="P269" s="19" t="s">
        <v>9</v>
      </c>
      <c r="Q269" s="20"/>
      <c r="R269" s="19" t="s">
        <v>8</v>
      </c>
      <c r="S269" s="19" t="s">
        <v>9</v>
      </c>
      <c r="T269" s="20"/>
      <c r="U269" s="19" t="s">
        <v>10</v>
      </c>
      <c r="V269" s="19" t="s">
        <v>9</v>
      </c>
    </row>
    <row r="270" ht="15.75" customHeight="1">
      <c r="B270" s="25" t="s">
        <v>57</v>
      </c>
      <c r="C270" s="26">
        <v>1.0</v>
      </c>
      <c r="D270" s="26">
        <v>8.0</v>
      </c>
      <c r="E270" s="22"/>
      <c r="F270" s="27">
        <v>1.0</v>
      </c>
      <c r="G270" s="27">
        <v>8.0</v>
      </c>
      <c r="H270" s="19"/>
      <c r="I270" s="27">
        <v>1.0</v>
      </c>
      <c r="J270" s="27">
        <v>8.0</v>
      </c>
      <c r="K270" s="19"/>
      <c r="L270" s="27">
        <v>2.0</v>
      </c>
      <c r="M270" s="27">
        <v>7.0</v>
      </c>
      <c r="N270" s="19"/>
      <c r="O270" s="19"/>
      <c r="P270" s="19"/>
      <c r="Q270" s="19"/>
      <c r="R270" s="19"/>
      <c r="S270" s="19"/>
      <c r="T270" s="19"/>
      <c r="U270" s="27">
        <v>4.0</v>
      </c>
      <c r="V270" s="23">
        <f t="shared" ref="V270:V271" si="37">SUM(D270+G270+J270+M270+P270+S270)</f>
        <v>31</v>
      </c>
    </row>
    <row r="271" ht="15.75" customHeight="1">
      <c r="B271" s="25" t="s">
        <v>60</v>
      </c>
      <c r="C271" s="26">
        <v>2.0</v>
      </c>
      <c r="D271" s="26">
        <v>7.0</v>
      </c>
      <c r="E271" s="22"/>
      <c r="F271" s="27">
        <v>2.0</v>
      </c>
      <c r="G271" s="27">
        <v>7.0</v>
      </c>
      <c r="H271" s="19"/>
      <c r="I271" s="27">
        <v>3.0</v>
      </c>
      <c r="J271" s="27">
        <v>6.0</v>
      </c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>
        <f>COUNT(C271,F271,I271,L271,O271,R271,#REF!)</f>
        <v>3</v>
      </c>
      <c r="V271" s="23">
        <f t="shared" si="37"/>
        <v>20</v>
      </c>
    </row>
    <row r="272" ht="15.75" customHeight="1">
      <c r="B272" s="25" t="s">
        <v>70</v>
      </c>
      <c r="C272" s="22"/>
      <c r="D272" s="22"/>
      <c r="E272" s="22"/>
      <c r="F272" s="27">
        <v>3.0</v>
      </c>
      <c r="G272" s="27">
        <v>6.0</v>
      </c>
      <c r="H272" s="19"/>
      <c r="I272" s="27">
        <v>2.0</v>
      </c>
      <c r="J272" s="27">
        <v>7.0</v>
      </c>
      <c r="K272" s="19"/>
      <c r="L272" s="27">
        <v>1.0</v>
      </c>
      <c r="M272" s="27">
        <v>8.0</v>
      </c>
      <c r="N272" s="19"/>
      <c r="O272" s="19"/>
      <c r="P272" s="19"/>
      <c r="Q272" s="19"/>
      <c r="R272" s="19"/>
      <c r="S272" s="19"/>
      <c r="T272" s="19"/>
      <c r="U272" s="27">
        <v>3.0</v>
      </c>
      <c r="V272" s="31">
        <v>21.0</v>
      </c>
    </row>
    <row r="273" ht="15.75" customHeight="1">
      <c r="B273" s="25" t="s">
        <v>61</v>
      </c>
      <c r="C273" s="22"/>
      <c r="D273" s="22"/>
      <c r="E273" s="22"/>
      <c r="F273" s="27">
        <v>4.0</v>
      </c>
      <c r="G273" s="27">
        <v>5.0</v>
      </c>
      <c r="H273" s="19"/>
      <c r="I273" s="27">
        <v>4.0</v>
      </c>
      <c r="J273" s="27">
        <v>5.0</v>
      </c>
      <c r="K273" s="19"/>
      <c r="L273" s="27">
        <v>3.0</v>
      </c>
      <c r="M273" s="27">
        <v>6.0</v>
      </c>
      <c r="N273" s="19"/>
      <c r="O273" s="19"/>
      <c r="P273" s="19"/>
      <c r="Q273" s="19"/>
      <c r="R273" s="19"/>
      <c r="S273" s="19"/>
      <c r="T273" s="19"/>
      <c r="U273" s="27">
        <v>3.0</v>
      </c>
      <c r="V273" s="31">
        <v>16.0</v>
      </c>
    </row>
    <row r="274" ht="15.75" customHeight="1">
      <c r="B274" s="25" t="s">
        <v>59</v>
      </c>
      <c r="C274" s="26">
        <v>3.0</v>
      </c>
      <c r="D274" s="26">
        <v>6.0</v>
      </c>
      <c r="E274" s="22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>
        <f>COUNT(C274,F274,I274,L274,O274,R274,#REF!)</f>
        <v>1</v>
      </c>
      <c r="V274" s="23">
        <f>SUM(D274+G274+J274+M274+P274+S274)</f>
        <v>6</v>
      </c>
    </row>
    <row r="275" ht="15.75" customHeight="1">
      <c r="B275" s="25"/>
      <c r="C275" s="22"/>
      <c r="D275" s="22"/>
      <c r="E275" s="22"/>
      <c r="F275" s="27"/>
      <c r="G275" s="27"/>
      <c r="H275" s="19"/>
      <c r="I275" s="27"/>
      <c r="J275" s="27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27"/>
      <c r="V275" s="31"/>
    </row>
    <row r="276" ht="15.75" customHeight="1">
      <c r="B276" s="2" t="s">
        <v>79</v>
      </c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4"/>
    </row>
    <row r="277" ht="15.75" customHeight="1">
      <c r="B277" s="5" t="s">
        <v>1</v>
      </c>
      <c r="C277" s="6" t="s">
        <v>2</v>
      </c>
      <c r="D277" s="7"/>
      <c r="E277" s="8" t="s">
        <v>3</v>
      </c>
      <c r="F277" s="6" t="s">
        <v>2</v>
      </c>
      <c r="G277" s="7"/>
      <c r="H277" s="8" t="s">
        <v>3</v>
      </c>
      <c r="I277" s="6" t="s">
        <v>2</v>
      </c>
      <c r="J277" s="7"/>
      <c r="K277" s="8" t="s">
        <v>3</v>
      </c>
      <c r="L277" s="6" t="s">
        <v>2</v>
      </c>
      <c r="M277" s="7"/>
      <c r="N277" s="8" t="s">
        <v>3</v>
      </c>
      <c r="O277" s="6" t="s">
        <v>2</v>
      </c>
      <c r="P277" s="7"/>
      <c r="Q277" s="8" t="s">
        <v>3</v>
      </c>
      <c r="R277" s="6" t="s">
        <v>2</v>
      </c>
      <c r="S277" s="7"/>
      <c r="T277" s="9" t="s">
        <v>3</v>
      </c>
      <c r="U277" s="6" t="s">
        <v>4</v>
      </c>
      <c r="V277" s="7"/>
    </row>
    <row r="278" ht="15.75" customHeight="1">
      <c r="B278" s="10" t="s">
        <v>5</v>
      </c>
      <c r="C278" s="11">
        <v>45948.0</v>
      </c>
      <c r="D278" s="12"/>
      <c r="E278" s="13"/>
      <c r="F278" s="11">
        <v>46095.0</v>
      </c>
      <c r="G278" s="12"/>
      <c r="H278" s="15"/>
      <c r="I278" s="11">
        <v>46095.0</v>
      </c>
      <c r="J278" s="12"/>
      <c r="K278" s="13"/>
      <c r="L278" s="11">
        <v>46130.0</v>
      </c>
      <c r="M278" s="12"/>
      <c r="N278" s="13"/>
      <c r="O278" s="14"/>
      <c r="P278" s="12"/>
      <c r="Q278" s="13"/>
      <c r="R278" s="14"/>
      <c r="S278" s="12"/>
      <c r="T278" s="16"/>
      <c r="U278" s="17" t="s">
        <v>6</v>
      </c>
      <c r="V278" s="17" t="s">
        <v>7</v>
      </c>
    </row>
    <row r="279">
      <c r="B279" s="18"/>
      <c r="C279" s="19" t="s">
        <v>8</v>
      </c>
      <c r="D279" s="19" t="s">
        <v>9</v>
      </c>
      <c r="E279" s="20"/>
      <c r="F279" s="19" t="s">
        <v>8</v>
      </c>
      <c r="G279" s="19" t="s">
        <v>9</v>
      </c>
      <c r="H279" s="20"/>
      <c r="I279" s="19" t="s">
        <v>8</v>
      </c>
      <c r="J279" s="19" t="s">
        <v>9</v>
      </c>
      <c r="K279" s="20"/>
      <c r="L279" s="19" t="s">
        <v>8</v>
      </c>
      <c r="M279" s="19" t="s">
        <v>9</v>
      </c>
      <c r="N279" s="20"/>
      <c r="O279" s="19" t="s">
        <v>8</v>
      </c>
      <c r="P279" s="19" t="s">
        <v>9</v>
      </c>
      <c r="Q279" s="20"/>
      <c r="R279" s="19" t="s">
        <v>8</v>
      </c>
      <c r="S279" s="19" t="s">
        <v>9</v>
      </c>
      <c r="T279" s="20"/>
      <c r="U279" s="19" t="s">
        <v>10</v>
      </c>
      <c r="V279" s="19" t="s">
        <v>9</v>
      </c>
    </row>
    <row r="280" ht="15.75" customHeight="1">
      <c r="B280" s="21" t="s">
        <v>80</v>
      </c>
      <c r="C280" s="26">
        <v>1.0</v>
      </c>
      <c r="D280" s="26">
        <v>8.0</v>
      </c>
      <c r="E280" s="22"/>
      <c r="F280" s="27">
        <v>3.0</v>
      </c>
      <c r="G280" s="27">
        <v>6.0</v>
      </c>
      <c r="H280" s="19"/>
      <c r="I280" s="27">
        <v>3.0</v>
      </c>
      <c r="J280" s="27">
        <v>6.0</v>
      </c>
      <c r="K280" s="19"/>
      <c r="L280" s="27">
        <v>2.0</v>
      </c>
      <c r="M280" s="27">
        <v>7.0</v>
      </c>
      <c r="N280" s="19"/>
      <c r="O280" s="19"/>
      <c r="P280" s="19"/>
      <c r="Q280" s="19"/>
      <c r="R280" s="19"/>
      <c r="S280" s="19"/>
      <c r="T280" s="19"/>
      <c r="U280" s="27">
        <v>3.0</v>
      </c>
      <c r="V280" s="23">
        <f t="shared" ref="V280:V283" si="38">SUM(D280+G280+J280+M280+P280+S280)</f>
        <v>27</v>
      </c>
    </row>
    <row r="281" ht="15.75" customHeight="1">
      <c r="B281" s="25" t="s">
        <v>17</v>
      </c>
      <c r="C281" s="22"/>
      <c r="D281" s="22"/>
      <c r="E281" s="22"/>
      <c r="F281" s="27">
        <v>1.0</v>
      </c>
      <c r="G281" s="27">
        <v>8.0</v>
      </c>
      <c r="H281" s="19"/>
      <c r="I281" s="27">
        <v>1.0</v>
      </c>
      <c r="J281" s="27">
        <v>8.0</v>
      </c>
      <c r="K281" s="19"/>
      <c r="L281" s="27">
        <v>3.0</v>
      </c>
      <c r="M281" s="27">
        <v>6.0</v>
      </c>
      <c r="N281" s="19"/>
      <c r="O281" s="19"/>
      <c r="P281" s="19"/>
      <c r="Q281" s="19"/>
      <c r="R281" s="19"/>
      <c r="S281" s="19"/>
      <c r="T281" s="19"/>
      <c r="U281" s="27">
        <v>2.0</v>
      </c>
      <c r="V281" s="23">
        <f t="shared" si="38"/>
        <v>22</v>
      </c>
    </row>
    <row r="282" ht="15.75" customHeight="1">
      <c r="B282" s="25" t="s">
        <v>81</v>
      </c>
      <c r="C282" s="22"/>
      <c r="D282" s="22"/>
      <c r="E282" s="22"/>
      <c r="F282" s="27">
        <v>2.0</v>
      </c>
      <c r="G282" s="27">
        <v>7.0</v>
      </c>
      <c r="H282" s="19"/>
      <c r="I282" s="27">
        <v>2.0</v>
      </c>
      <c r="J282" s="27">
        <v>7.0</v>
      </c>
      <c r="K282" s="19"/>
      <c r="L282" s="27">
        <v>1.0</v>
      </c>
      <c r="M282" s="27">
        <v>8.0</v>
      </c>
      <c r="N282" s="19"/>
      <c r="O282" s="19"/>
      <c r="P282" s="19"/>
      <c r="Q282" s="19"/>
      <c r="R282" s="19"/>
      <c r="S282" s="19"/>
      <c r="T282" s="19"/>
      <c r="U282" s="19">
        <f t="shared" ref="U282:U283" si="39">COUNT(C282,F282,I282,L282,O282,R282,#REF!)</f>
        <v>3</v>
      </c>
      <c r="V282" s="23">
        <f t="shared" si="38"/>
        <v>22</v>
      </c>
    </row>
    <row r="283" ht="15.75" customHeight="1">
      <c r="B283" s="21"/>
      <c r="C283" s="22"/>
      <c r="D283" s="22"/>
      <c r="E283" s="22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>
        <f t="shared" si="39"/>
        <v>0</v>
      </c>
      <c r="V283" s="23">
        <f t="shared" si="38"/>
        <v>0</v>
      </c>
    </row>
    <row r="284" ht="15.75" customHeight="1">
      <c r="B284" s="2" t="s">
        <v>82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4"/>
    </row>
    <row r="285" ht="15.75" customHeight="1">
      <c r="B285" s="5" t="s">
        <v>1</v>
      </c>
      <c r="C285" s="6" t="s">
        <v>2</v>
      </c>
      <c r="D285" s="7"/>
      <c r="E285" s="8" t="s">
        <v>3</v>
      </c>
      <c r="F285" s="6" t="s">
        <v>2</v>
      </c>
      <c r="G285" s="7"/>
      <c r="H285" s="8" t="s">
        <v>3</v>
      </c>
      <c r="I285" s="6" t="s">
        <v>2</v>
      </c>
      <c r="J285" s="7"/>
      <c r="K285" s="8" t="s">
        <v>3</v>
      </c>
      <c r="L285" s="6" t="s">
        <v>2</v>
      </c>
      <c r="M285" s="7"/>
      <c r="N285" s="8" t="s">
        <v>3</v>
      </c>
      <c r="O285" s="6" t="s">
        <v>2</v>
      </c>
      <c r="P285" s="7"/>
      <c r="Q285" s="8" t="s">
        <v>3</v>
      </c>
      <c r="R285" s="6" t="s">
        <v>2</v>
      </c>
      <c r="S285" s="7"/>
      <c r="T285" s="9" t="s">
        <v>3</v>
      </c>
      <c r="U285" s="6" t="s">
        <v>4</v>
      </c>
      <c r="V285" s="7"/>
    </row>
    <row r="286" ht="15.75" customHeight="1">
      <c r="B286" s="10" t="s">
        <v>5</v>
      </c>
      <c r="C286" s="11">
        <v>45948.0</v>
      </c>
      <c r="D286" s="12"/>
      <c r="E286" s="13"/>
      <c r="F286" s="11">
        <v>46095.0</v>
      </c>
      <c r="G286" s="12"/>
      <c r="H286" s="15"/>
      <c r="I286" s="11">
        <v>46095.0</v>
      </c>
      <c r="J286" s="12"/>
      <c r="K286" s="13"/>
      <c r="L286" s="11">
        <v>46130.0</v>
      </c>
      <c r="M286" s="12"/>
      <c r="N286" s="13"/>
      <c r="O286" s="14"/>
      <c r="P286" s="12"/>
      <c r="Q286" s="13"/>
      <c r="R286" s="14"/>
      <c r="S286" s="12"/>
      <c r="T286" s="16"/>
      <c r="U286" s="17" t="s">
        <v>6</v>
      </c>
      <c r="V286" s="17" t="s">
        <v>7</v>
      </c>
    </row>
    <row r="287">
      <c r="B287" s="18"/>
      <c r="C287" s="19" t="s">
        <v>8</v>
      </c>
      <c r="D287" s="19" t="s">
        <v>9</v>
      </c>
      <c r="E287" s="20"/>
      <c r="F287" s="19" t="s">
        <v>8</v>
      </c>
      <c r="G287" s="19" t="s">
        <v>9</v>
      </c>
      <c r="H287" s="20"/>
      <c r="I287" s="19" t="s">
        <v>8</v>
      </c>
      <c r="J287" s="19" t="s">
        <v>9</v>
      </c>
      <c r="K287" s="20"/>
      <c r="L287" s="19" t="s">
        <v>8</v>
      </c>
      <c r="M287" s="19" t="s">
        <v>9</v>
      </c>
      <c r="N287" s="20"/>
      <c r="O287" s="19" t="s">
        <v>8</v>
      </c>
      <c r="P287" s="19" t="s">
        <v>9</v>
      </c>
      <c r="Q287" s="20"/>
      <c r="R287" s="19" t="s">
        <v>8</v>
      </c>
      <c r="S287" s="19" t="s">
        <v>9</v>
      </c>
      <c r="T287" s="20"/>
      <c r="U287" s="19" t="s">
        <v>10</v>
      </c>
      <c r="V287" s="19" t="s">
        <v>9</v>
      </c>
    </row>
    <row r="288" ht="15.75" customHeight="1">
      <c r="B288" s="25" t="s">
        <v>20</v>
      </c>
      <c r="C288" s="26">
        <v>1.0</v>
      </c>
      <c r="D288" s="26">
        <v>8.0</v>
      </c>
      <c r="E288" s="22"/>
      <c r="F288" s="27">
        <v>1.0</v>
      </c>
      <c r="G288" s="27">
        <v>8.0</v>
      </c>
      <c r="H288" s="27"/>
      <c r="I288" s="27">
        <v>1.0</v>
      </c>
      <c r="J288" s="27">
        <v>8.0</v>
      </c>
      <c r="K288" s="19"/>
      <c r="L288" s="27">
        <v>1.0</v>
      </c>
      <c r="M288" s="27">
        <v>8.0</v>
      </c>
      <c r="N288" s="19"/>
      <c r="O288" s="19"/>
      <c r="P288" s="19"/>
      <c r="Q288" s="19"/>
      <c r="R288" s="19"/>
      <c r="S288" s="19"/>
      <c r="T288" s="19"/>
      <c r="U288" s="27">
        <v>4.0</v>
      </c>
      <c r="V288" s="23">
        <f t="shared" ref="V288:V290" si="40">SUM(D288+G288+J288+M288+P288+S288)</f>
        <v>32</v>
      </c>
    </row>
    <row r="289" ht="15.75" customHeight="1">
      <c r="B289" s="25" t="s">
        <v>83</v>
      </c>
      <c r="C289" s="26">
        <v>2.0</v>
      </c>
      <c r="D289" s="26">
        <v>7.0</v>
      </c>
      <c r="E289" s="22"/>
      <c r="F289" s="27">
        <v>3.0</v>
      </c>
      <c r="G289" s="27">
        <v>6.0</v>
      </c>
      <c r="H289" s="19"/>
      <c r="I289" s="27">
        <v>2.0</v>
      </c>
      <c r="J289" s="27">
        <v>7.0</v>
      </c>
      <c r="K289" s="19"/>
      <c r="L289" s="27">
        <v>2.0</v>
      </c>
      <c r="M289" s="27">
        <v>7.0</v>
      </c>
      <c r="N289" s="19"/>
      <c r="O289" s="19"/>
      <c r="P289" s="19"/>
      <c r="Q289" s="19"/>
      <c r="R289" s="19"/>
      <c r="S289" s="19"/>
      <c r="T289" s="19"/>
      <c r="U289" s="27">
        <v>4.0</v>
      </c>
      <c r="V289" s="23">
        <f t="shared" si="40"/>
        <v>27</v>
      </c>
    </row>
    <row r="290" ht="15.75" customHeight="1">
      <c r="B290" s="25" t="s">
        <v>21</v>
      </c>
      <c r="C290" s="26">
        <v>3.0</v>
      </c>
      <c r="D290" s="26">
        <v>6.0</v>
      </c>
      <c r="E290" s="22"/>
      <c r="F290" s="27">
        <v>2.0</v>
      </c>
      <c r="G290" s="27">
        <v>7.0</v>
      </c>
      <c r="H290" s="19"/>
      <c r="I290" s="27">
        <v>3.0</v>
      </c>
      <c r="J290" s="27">
        <v>6.0</v>
      </c>
      <c r="K290" s="19"/>
      <c r="L290" s="27">
        <v>3.0</v>
      </c>
      <c r="M290" s="27">
        <v>6.0</v>
      </c>
      <c r="N290" s="19"/>
      <c r="O290" s="19"/>
      <c r="P290" s="19"/>
      <c r="Q290" s="19"/>
      <c r="R290" s="19"/>
      <c r="S290" s="19"/>
      <c r="T290" s="19"/>
      <c r="U290" s="27">
        <v>4.0</v>
      </c>
      <c r="V290" s="23">
        <f t="shared" si="40"/>
        <v>25</v>
      </c>
    </row>
    <row r="291" ht="15.75" customHeight="1">
      <c r="B291" s="51" t="s">
        <v>63</v>
      </c>
      <c r="C291" s="52">
        <v>5.0</v>
      </c>
      <c r="D291" s="52">
        <v>4.0</v>
      </c>
      <c r="E291" s="53"/>
      <c r="F291" s="54">
        <v>4.0</v>
      </c>
      <c r="G291" s="54">
        <v>5.0</v>
      </c>
      <c r="H291" s="5"/>
      <c r="I291" s="54">
        <v>5.0</v>
      </c>
      <c r="J291" s="54">
        <v>4.0</v>
      </c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4">
        <v>3.0</v>
      </c>
      <c r="V291" s="55">
        <v>13.0</v>
      </c>
    </row>
    <row r="292" ht="15.75" customHeight="1">
      <c r="B292" s="51" t="s">
        <v>23</v>
      </c>
      <c r="C292" s="52">
        <v>7.0</v>
      </c>
      <c r="D292" s="52">
        <v>2.0</v>
      </c>
      <c r="E292" s="53"/>
      <c r="F292" s="54">
        <v>5.0</v>
      </c>
      <c r="G292" s="54">
        <v>4.0</v>
      </c>
      <c r="H292" s="5"/>
      <c r="I292" s="54">
        <v>4.0</v>
      </c>
      <c r="J292" s="54">
        <v>5.0</v>
      </c>
      <c r="K292" s="5"/>
      <c r="L292" s="54">
        <v>4.0</v>
      </c>
      <c r="M292" s="54">
        <v>5.0</v>
      </c>
      <c r="N292" s="5"/>
      <c r="O292" s="5"/>
      <c r="P292" s="5"/>
      <c r="Q292" s="5"/>
      <c r="R292" s="5"/>
      <c r="S292" s="5"/>
      <c r="T292" s="5"/>
      <c r="U292" s="54">
        <v>4.0</v>
      </c>
      <c r="V292" s="55">
        <v>16.0</v>
      </c>
    </row>
    <row r="293" ht="15.75" customHeight="1">
      <c r="B293" s="51" t="s">
        <v>84</v>
      </c>
      <c r="C293" s="52">
        <v>4.0</v>
      </c>
      <c r="D293" s="52">
        <v>5.0</v>
      </c>
      <c r="E293" s="53"/>
      <c r="F293" s="54">
        <v>8.0</v>
      </c>
      <c r="G293" s="54">
        <v>1.0</v>
      </c>
      <c r="H293" s="5"/>
      <c r="I293" s="54">
        <v>6.0</v>
      </c>
      <c r="J293" s="54">
        <v>3.0</v>
      </c>
      <c r="K293" s="5"/>
      <c r="L293" s="54">
        <v>5.0</v>
      </c>
      <c r="M293" s="54">
        <v>4.0</v>
      </c>
      <c r="N293" s="5"/>
      <c r="O293" s="5"/>
      <c r="P293" s="5"/>
      <c r="Q293" s="5"/>
      <c r="R293" s="5"/>
      <c r="S293" s="5"/>
      <c r="T293" s="5"/>
      <c r="U293" s="54">
        <v>4.0</v>
      </c>
      <c r="V293" s="55">
        <v>13.0</v>
      </c>
    </row>
    <row r="294" ht="15.75" customHeight="1">
      <c r="B294" s="51" t="s">
        <v>85</v>
      </c>
      <c r="C294" s="52">
        <v>6.0</v>
      </c>
      <c r="D294" s="52">
        <v>3.0</v>
      </c>
      <c r="E294" s="53"/>
      <c r="F294" s="54">
        <v>6.0</v>
      </c>
      <c r="G294" s="54">
        <v>3.0</v>
      </c>
      <c r="H294" s="5"/>
      <c r="I294" s="54">
        <v>7.0</v>
      </c>
      <c r="J294" s="54">
        <v>2.0</v>
      </c>
      <c r="K294" s="5"/>
      <c r="L294" s="54">
        <v>6.0</v>
      </c>
      <c r="M294" s="54">
        <v>3.0</v>
      </c>
      <c r="N294" s="5"/>
      <c r="O294" s="5"/>
      <c r="P294" s="5"/>
      <c r="Q294" s="5"/>
      <c r="R294" s="5"/>
      <c r="S294" s="5"/>
      <c r="T294" s="5"/>
      <c r="U294" s="54">
        <v>4.0</v>
      </c>
      <c r="V294" s="55">
        <v>11.0</v>
      </c>
    </row>
    <row r="295" ht="15.75" customHeight="1">
      <c r="B295" s="51" t="s">
        <v>53</v>
      </c>
      <c r="C295" s="52">
        <v>8.0</v>
      </c>
      <c r="D295" s="52">
        <v>1.0</v>
      </c>
      <c r="E295" s="53"/>
      <c r="F295" s="54">
        <v>7.0</v>
      </c>
      <c r="G295" s="54">
        <v>2.0</v>
      </c>
      <c r="H295" s="5"/>
      <c r="I295" s="54">
        <v>8.0</v>
      </c>
      <c r="J295" s="54">
        <v>1.0</v>
      </c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4">
        <v>3.0</v>
      </c>
      <c r="V295" s="55">
        <v>4.0</v>
      </c>
    </row>
    <row r="296" ht="15.75" customHeight="1">
      <c r="B296" s="51" t="s">
        <v>86</v>
      </c>
      <c r="C296" s="53"/>
      <c r="D296" s="53"/>
      <c r="E296" s="53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4">
        <v>2.0</v>
      </c>
      <c r="V296" s="56"/>
    </row>
    <row r="297" ht="15.75" customHeight="1">
      <c r="B297" s="51" t="s">
        <v>64</v>
      </c>
      <c r="C297" s="53"/>
      <c r="D297" s="53"/>
      <c r="E297" s="53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4">
        <v>1.0</v>
      </c>
      <c r="V297" s="56"/>
    </row>
    <row r="298" ht="15.75" customHeight="1">
      <c r="A298" s="57"/>
      <c r="B298" s="58" t="s">
        <v>87</v>
      </c>
      <c r="C298" s="59"/>
      <c r="D298" s="59"/>
      <c r="E298" s="59"/>
      <c r="F298" s="59"/>
      <c r="G298" s="59"/>
      <c r="H298" s="59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1">
        <v>1.0</v>
      </c>
      <c r="V298" s="62"/>
      <c r="W298" s="57"/>
    </row>
    <row r="299" ht="15.75" customHeight="1">
      <c r="A299" s="57"/>
      <c r="B299" s="58" t="s">
        <v>54</v>
      </c>
      <c r="C299" s="59"/>
      <c r="D299" s="59"/>
      <c r="E299" s="59"/>
      <c r="F299" s="59"/>
      <c r="G299" s="59"/>
      <c r="H299" s="59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1">
        <v>1.0</v>
      </c>
      <c r="V299" s="62"/>
      <c r="W299" s="57"/>
    </row>
    <row r="300" ht="15.75" customHeight="1">
      <c r="A300" s="57"/>
      <c r="B300" s="58" t="s">
        <v>24</v>
      </c>
      <c r="C300" s="59"/>
      <c r="D300" s="59"/>
      <c r="E300" s="59"/>
      <c r="F300" s="59"/>
      <c r="G300" s="59"/>
      <c r="H300" s="59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1">
        <v>1.0</v>
      </c>
      <c r="V300" s="62"/>
      <c r="W300" s="57"/>
    </row>
    <row r="301" ht="15.75" customHeight="1">
      <c r="A301" s="57"/>
      <c r="B301" s="25" t="s">
        <v>88</v>
      </c>
      <c r="C301" s="22"/>
      <c r="D301" s="22"/>
      <c r="E301" s="22"/>
      <c r="F301" s="22"/>
      <c r="G301" s="22"/>
      <c r="H301" s="22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27">
        <v>1.0</v>
      </c>
      <c r="V301" s="23"/>
      <c r="W301" s="57"/>
    </row>
    <row r="302" ht="15.75" customHeight="1">
      <c r="B302" s="2" t="s">
        <v>89</v>
      </c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4"/>
    </row>
    <row r="303" ht="15.75" customHeight="1">
      <c r="B303" s="5" t="s">
        <v>1</v>
      </c>
      <c r="C303" s="6" t="s">
        <v>2</v>
      </c>
      <c r="D303" s="7"/>
      <c r="E303" s="8" t="s">
        <v>3</v>
      </c>
      <c r="F303" s="6" t="s">
        <v>2</v>
      </c>
      <c r="G303" s="7"/>
      <c r="H303" s="8" t="s">
        <v>3</v>
      </c>
      <c r="I303" s="6" t="s">
        <v>2</v>
      </c>
      <c r="J303" s="7"/>
      <c r="K303" s="8" t="s">
        <v>3</v>
      </c>
      <c r="L303" s="6" t="s">
        <v>2</v>
      </c>
      <c r="M303" s="7"/>
      <c r="N303" s="8" t="s">
        <v>3</v>
      </c>
      <c r="O303" s="6" t="s">
        <v>2</v>
      </c>
      <c r="P303" s="7"/>
      <c r="Q303" s="8" t="s">
        <v>3</v>
      </c>
      <c r="R303" s="6" t="s">
        <v>2</v>
      </c>
      <c r="S303" s="7"/>
      <c r="T303" s="9" t="s">
        <v>3</v>
      </c>
      <c r="U303" s="6" t="s">
        <v>4</v>
      </c>
      <c r="V303" s="7"/>
    </row>
    <row r="304" ht="15.75" customHeight="1">
      <c r="B304" s="10" t="s">
        <v>5</v>
      </c>
      <c r="C304" s="11">
        <v>45948.0</v>
      </c>
      <c r="D304" s="12"/>
      <c r="E304" s="13"/>
      <c r="F304" s="11">
        <v>46095.0</v>
      </c>
      <c r="G304" s="12"/>
      <c r="H304" s="15"/>
      <c r="I304" s="11">
        <v>46095.0</v>
      </c>
      <c r="J304" s="12"/>
      <c r="K304" s="13"/>
      <c r="L304" s="11">
        <v>46130.0</v>
      </c>
      <c r="M304" s="12"/>
      <c r="N304" s="13"/>
      <c r="O304" s="14"/>
      <c r="P304" s="12"/>
      <c r="Q304" s="13"/>
      <c r="R304" s="14"/>
      <c r="S304" s="12"/>
      <c r="T304" s="16"/>
      <c r="U304" s="17" t="s">
        <v>6</v>
      </c>
      <c r="V304" s="17" t="s">
        <v>7</v>
      </c>
    </row>
    <row r="305">
      <c r="B305" s="18"/>
      <c r="C305" s="19" t="s">
        <v>8</v>
      </c>
      <c r="D305" s="19" t="s">
        <v>9</v>
      </c>
      <c r="E305" s="20"/>
      <c r="F305" s="19" t="s">
        <v>8</v>
      </c>
      <c r="G305" s="19" t="s">
        <v>9</v>
      </c>
      <c r="H305" s="20"/>
      <c r="I305" s="19" t="s">
        <v>8</v>
      </c>
      <c r="J305" s="19" t="s">
        <v>9</v>
      </c>
      <c r="K305" s="20"/>
      <c r="L305" s="19" t="s">
        <v>8</v>
      </c>
      <c r="M305" s="19" t="s">
        <v>9</v>
      </c>
      <c r="N305" s="20"/>
      <c r="O305" s="19" t="s">
        <v>8</v>
      </c>
      <c r="P305" s="19" t="s">
        <v>9</v>
      </c>
      <c r="Q305" s="20"/>
      <c r="R305" s="19" t="s">
        <v>8</v>
      </c>
      <c r="S305" s="19" t="s">
        <v>9</v>
      </c>
      <c r="T305" s="20"/>
      <c r="U305" s="19" t="s">
        <v>10</v>
      </c>
      <c r="V305" s="19" t="s">
        <v>9</v>
      </c>
    </row>
    <row r="306" ht="15.75" customHeight="1">
      <c r="B306" s="25" t="s">
        <v>70</v>
      </c>
      <c r="C306" s="22"/>
      <c r="D306" s="22"/>
      <c r="E306" s="22"/>
      <c r="F306" s="27">
        <v>1.0</v>
      </c>
      <c r="G306" s="27">
        <v>8.0</v>
      </c>
      <c r="H306" s="19"/>
      <c r="I306" s="27">
        <v>1.0</v>
      </c>
      <c r="J306" s="27">
        <v>8.0</v>
      </c>
      <c r="K306" s="19"/>
      <c r="L306" s="27">
        <v>1.0</v>
      </c>
      <c r="M306" s="27">
        <v>8.0</v>
      </c>
      <c r="N306" s="19"/>
      <c r="O306" s="19"/>
      <c r="P306" s="19"/>
      <c r="Q306" s="19"/>
      <c r="R306" s="19"/>
      <c r="S306" s="19"/>
      <c r="T306" s="19"/>
      <c r="U306" s="19">
        <f>COUNT(C306,F306,I306,L306,O306,R306,#REF!)</f>
        <v>3</v>
      </c>
      <c r="V306" s="23">
        <f t="shared" ref="V306:V308" si="41">SUM(D306+G306+J306+M306+P306+S306)</f>
        <v>24</v>
      </c>
    </row>
    <row r="307" ht="15.75" customHeight="1">
      <c r="B307" s="25" t="s">
        <v>61</v>
      </c>
      <c r="C307" s="26"/>
      <c r="D307" s="26"/>
      <c r="E307" s="22"/>
      <c r="F307" s="27">
        <v>2.0</v>
      </c>
      <c r="G307" s="27">
        <v>7.0</v>
      </c>
      <c r="H307" s="27"/>
      <c r="I307" s="27">
        <v>2.0</v>
      </c>
      <c r="J307" s="27">
        <v>7.0</v>
      </c>
      <c r="K307" s="19"/>
      <c r="L307" s="27">
        <v>2.0</v>
      </c>
      <c r="M307" s="27">
        <v>7.0</v>
      </c>
      <c r="N307" s="19"/>
      <c r="O307" s="19"/>
      <c r="P307" s="19"/>
      <c r="Q307" s="19"/>
      <c r="R307" s="19"/>
      <c r="S307" s="19"/>
      <c r="T307" s="19"/>
      <c r="U307" s="27">
        <v>3.0</v>
      </c>
      <c r="V307" s="23">
        <f t="shared" si="41"/>
        <v>21</v>
      </c>
    </row>
    <row r="308" ht="15.75" customHeight="1">
      <c r="B308" s="25" t="s">
        <v>60</v>
      </c>
      <c r="C308" s="26">
        <v>1.0</v>
      </c>
      <c r="D308" s="26">
        <v>8.0</v>
      </c>
      <c r="E308" s="22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27">
        <v>1.0</v>
      </c>
      <c r="V308" s="23">
        <f t="shared" si="41"/>
        <v>8</v>
      </c>
    </row>
    <row r="309" ht="15.75" customHeight="1">
      <c r="B309" s="2" t="s">
        <v>90</v>
      </c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4"/>
    </row>
    <row r="310" ht="15.75" customHeight="1">
      <c r="B310" s="5" t="s">
        <v>1</v>
      </c>
      <c r="C310" s="6" t="s">
        <v>2</v>
      </c>
      <c r="D310" s="7"/>
      <c r="E310" s="8" t="s">
        <v>3</v>
      </c>
      <c r="F310" s="6" t="s">
        <v>2</v>
      </c>
      <c r="G310" s="7"/>
      <c r="H310" s="8" t="s">
        <v>3</v>
      </c>
      <c r="I310" s="6" t="s">
        <v>2</v>
      </c>
      <c r="J310" s="7"/>
      <c r="K310" s="8" t="s">
        <v>3</v>
      </c>
      <c r="L310" s="6" t="s">
        <v>2</v>
      </c>
      <c r="M310" s="7"/>
      <c r="N310" s="8" t="s">
        <v>3</v>
      </c>
      <c r="O310" s="6" t="s">
        <v>2</v>
      </c>
      <c r="P310" s="7"/>
      <c r="Q310" s="8" t="s">
        <v>3</v>
      </c>
      <c r="R310" s="6" t="s">
        <v>2</v>
      </c>
      <c r="S310" s="7"/>
      <c r="T310" s="9" t="s">
        <v>3</v>
      </c>
      <c r="U310" s="6" t="s">
        <v>4</v>
      </c>
      <c r="V310" s="7"/>
    </row>
    <row r="311" ht="15.75" customHeight="1">
      <c r="B311" s="10" t="s">
        <v>5</v>
      </c>
      <c r="C311" s="11">
        <v>45948.0</v>
      </c>
      <c r="D311" s="12"/>
      <c r="E311" s="13"/>
      <c r="F311" s="11">
        <v>46095.0</v>
      </c>
      <c r="G311" s="12"/>
      <c r="H311" s="15"/>
      <c r="I311" s="11">
        <v>46095.0</v>
      </c>
      <c r="J311" s="12"/>
      <c r="K311" s="13"/>
      <c r="L311" s="11">
        <v>46130.0</v>
      </c>
      <c r="M311" s="12"/>
      <c r="N311" s="13"/>
      <c r="O311" s="14"/>
      <c r="P311" s="12"/>
      <c r="Q311" s="13"/>
      <c r="R311" s="14"/>
      <c r="S311" s="12"/>
      <c r="T311" s="16"/>
      <c r="U311" s="17" t="s">
        <v>6</v>
      </c>
      <c r="V311" s="17" t="s">
        <v>7</v>
      </c>
    </row>
    <row r="312">
      <c r="B312" s="18"/>
      <c r="C312" s="19" t="s">
        <v>8</v>
      </c>
      <c r="D312" s="19" t="s">
        <v>9</v>
      </c>
      <c r="E312" s="20"/>
      <c r="F312" s="19" t="s">
        <v>8</v>
      </c>
      <c r="G312" s="19" t="s">
        <v>9</v>
      </c>
      <c r="H312" s="20"/>
      <c r="I312" s="19" t="s">
        <v>8</v>
      </c>
      <c r="J312" s="19" t="s">
        <v>9</v>
      </c>
      <c r="K312" s="20"/>
      <c r="L312" s="19" t="s">
        <v>8</v>
      </c>
      <c r="M312" s="19" t="s">
        <v>9</v>
      </c>
      <c r="N312" s="20"/>
      <c r="O312" s="19" t="s">
        <v>8</v>
      </c>
      <c r="P312" s="19" t="s">
        <v>9</v>
      </c>
      <c r="Q312" s="20"/>
      <c r="R312" s="19" t="s">
        <v>8</v>
      </c>
      <c r="S312" s="19" t="s">
        <v>9</v>
      </c>
      <c r="T312" s="20"/>
      <c r="U312" s="19" t="s">
        <v>10</v>
      </c>
      <c r="V312" s="19" t="s">
        <v>9</v>
      </c>
    </row>
    <row r="313" ht="15.75" customHeight="1">
      <c r="B313" s="25" t="s">
        <v>49</v>
      </c>
      <c r="C313" s="26">
        <v>1.0</v>
      </c>
      <c r="D313" s="26">
        <v>8.0</v>
      </c>
      <c r="E313" s="22"/>
      <c r="F313" s="27">
        <v>2.0</v>
      </c>
      <c r="G313" s="27">
        <v>7.0</v>
      </c>
      <c r="H313" s="19"/>
      <c r="I313" s="27">
        <v>2.0</v>
      </c>
      <c r="J313" s="27">
        <v>7.0</v>
      </c>
      <c r="K313" s="19"/>
      <c r="L313" s="27">
        <v>3.0</v>
      </c>
      <c r="M313" s="27">
        <v>6.0</v>
      </c>
      <c r="N313" s="19"/>
      <c r="O313" s="19"/>
      <c r="P313" s="19"/>
      <c r="Q313" s="19"/>
      <c r="R313" s="19"/>
      <c r="S313" s="19"/>
      <c r="T313" s="19"/>
      <c r="U313" s="27">
        <v>4.0</v>
      </c>
      <c r="V313" s="23">
        <f>SUM(D313+G313+J313+M313+P313+S313)</f>
        <v>28</v>
      </c>
    </row>
    <row r="314" ht="15.75" customHeight="1">
      <c r="B314" s="25" t="s">
        <v>50</v>
      </c>
      <c r="C314" s="22"/>
      <c r="D314" s="22"/>
      <c r="E314" s="22"/>
      <c r="F314" s="27">
        <v>1.0</v>
      </c>
      <c r="G314" s="27">
        <v>8.0</v>
      </c>
      <c r="H314" s="19"/>
      <c r="I314" s="27">
        <v>1.0</v>
      </c>
      <c r="J314" s="27">
        <v>8.0</v>
      </c>
      <c r="K314" s="19"/>
      <c r="L314" s="27">
        <v>1.0</v>
      </c>
      <c r="M314" s="27">
        <v>8.0</v>
      </c>
      <c r="N314" s="19"/>
      <c r="O314" s="19"/>
      <c r="P314" s="19"/>
      <c r="Q314" s="19"/>
      <c r="R314" s="19"/>
      <c r="S314" s="19"/>
      <c r="T314" s="19"/>
      <c r="U314" s="27">
        <v>3.0</v>
      </c>
      <c r="V314" s="31">
        <v>24.0</v>
      </c>
    </row>
    <row r="315" ht="15.75" customHeight="1">
      <c r="B315" s="25" t="s">
        <v>17</v>
      </c>
      <c r="C315" s="22"/>
      <c r="D315" s="22"/>
      <c r="E315" s="22"/>
      <c r="F315" s="27">
        <v>3.0</v>
      </c>
      <c r="G315" s="27">
        <v>6.0</v>
      </c>
      <c r="H315" s="19"/>
      <c r="I315" s="27">
        <v>3.0</v>
      </c>
      <c r="J315" s="27">
        <v>6.0</v>
      </c>
      <c r="K315" s="19"/>
      <c r="L315" s="27">
        <v>2.0</v>
      </c>
      <c r="M315" s="27">
        <v>7.0</v>
      </c>
      <c r="N315" s="19"/>
      <c r="O315" s="19"/>
      <c r="P315" s="19"/>
      <c r="Q315" s="19"/>
      <c r="R315" s="19"/>
      <c r="S315" s="19"/>
      <c r="T315" s="19"/>
      <c r="U315" s="27">
        <v>3.0</v>
      </c>
      <c r="V315" s="31">
        <v>19.0</v>
      </c>
    </row>
    <row r="316" ht="15.75" customHeight="1">
      <c r="B316" s="21"/>
      <c r="C316" s="22"/>
      <c r="D316" s="22"/>
      <c r="E316" s="22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27">
        <v>0.0</v>
      </c>
      <c r="V316" s="23">
        <f>SUM(D316+G316+J316+M316+P316+S316)</f>
        <v>0</v>
      </c>
    </row>
    <row r="317" ht="15.75" customHeight="1">
      <c r="B317" s="32" t="s">
        <v>91</v>
      </c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4"/>
    </row>
    <row r="318" ht="15.75" customHeight="1">
      <c r="B318" s="5" t="s">
        <v>1</v>
      </c>
      <c r="C318" s="63" t="s">
        <v>2</v>
      </c>
      <c r="D318" s="64"/>
      <c r="E318" s="8" t="s">
        <v>3</v>
      </c>
      <c r="F318" s="6" t="s">
        <v>2</v>
      </c>
      <c r="G318" s="7"/>
      <c r="H318" s="8" t="s">
        <v>3</v>
      </c>
      <c r="I318" s="6" t="s">
        <v>2</v>
      </c>
      <c r="J318" s="7"/>
      <c r="K318" s="8" t="s">
        <v>3</v>
      </c>
      <c r="L318" s="6" t="s">
        <v>2</v>
      </c>
      <c r="M318" s="7"/>
      <c r="N318" s="8" t="s">
        <v>3</v>
      </c>
      <c r="O318" s="6" t="s">
        <v>2</v>
      </c>
      <c r="P318" s="7"/>
      <c r="Q318" s="8" t="s">
        <v>3</v>
      </c>
      <c r="R318" s="6" t="s">
        <v>2</v>
      </c>
      <c r="S318" s="7"/>
      <c r="T318" s="9" t="s">
        <v>3</v>
      </c>
      <c r="U318" s="6" t="s">
        <v>4</v>
      </c>
      <c r="V318" s="7"/>
    </row>
    <row r="319" ht="15.75" customHeight="1">
      <c r="B319" s="65" t="s">
        <v>92</v>
      </c>
      <c r="C319" s="11">
        <v>45948.0</v>
      </c>
      <c r="D319" s="12"/>
      <c r="E319" s="13"/>
      <c r="F319" s="11">
        <v>46095.0</v>
      </c>
      <c r="G319" s="12"/>
      <c r="H319" s="15"/>
      <c r="I319" s="11">
        <v>46095.0</v>
      </c>
      <c r="J319" s="12"/>
      <c r="K319" s="13"/>
      <c r="L319" s="11">
        <v>46130.0</v>
      </c>
      <c r="M319" s="12"/>
      <c r="N319" s="13"/>
      <c r="O319" s="14"/>
      <c r="P319" s="12"/>
      <c r="Q319" s="13"/>
      <c r="R319" s="14"/>
      <c r="S319" s="12"/>
      <c r="T319" s="16"/>
      <c r="U319" s="17" t="s">
        <v>6</v>
      </c>
      <c r="V319" s="17" t="s">
        <v>7</v>
      </c>
    </row>
    <row r="320">
      <c r="B320" s="18"/>
      <c r="C320" s="19" t="s">
        <v>8</v>
      </c>
      <c r="D320" s="19" t="s">
        <v>9</v>
      </c>
      <c r="E320" s="20"/>
      <c r="F320" s="19" t="s">
        <v>8</v>
      </c>
      <c r="G320" s="19" t="s">
        <v>9</v>
      </c>
      <c r="H320" s="20"/>
      <c r="I320" s="19" t="s">
        <v>8</v>
      </c>
      <c r="J320" s="19" t="s">
        <v>9</v>
      </c>
      <c r="K320" s="20"/>
      <c r="L320" s="19" t="s">
        <v>8</v>
      </c>
      <c r="M320" s="19" t="s">
        <v>9</v>
      </c>
      <c r="N320" s="20"/>
      <c r="O320" s="19" t="s">
        <v>8</v>
      </c>
      <c r="P320" s="19" t="s">
        <v>9</v>
      </c>
      <c r="Q320" s="20"/>
      <c r="R320" s="19" t="s">
        <v>8</v>
      </c>
      <c r="S320" s="19" t="s">
        <v>9</v>
      </c>
      <c r="T320" s="20"/>
      <c r="U320" s="19" t="s">
        <v>10</v>
      </c>
      <c r="V320" s="19" t="s">
        <v>9</v>
      </c>
    </row>
    <row r="321" ht="15.75" customHeight="1">
      <c r="B321" s="25" t="s">
        <v>20</v>
      </c>
      <c r="C321" s="26">
        <v>1.0</v>
      </c>
      <c r="D321" s="26">
        <v>8.0</v>
      </c>
      <c r="E321" s="22"/>
      <c r="F321" s="27">
        <v>1.0</v>
      </c>
      <c r="G321" s="27">
        <v>8.0</v>
      </c>
      <c r="H321" s="19"/>
      <c r="I321" s="27">
        <v>2.0</v>
      </c>
      <c r="J321" s="27">
        <v>7.0</v>
      </c>
      <c r="K321" s="19"/>
      <c r="L321" s="27">
        <v>1.0</v>
      </c>
      <c r="M321" s="27">
        <v>8.0</v>
      </c>
      <c r="N321" s="19"/>
      <c r="O321" s="19"/>
      <c r="P321" s="19"/>
      <c r="Q321" s="19"/>
      <c r="R321" s="19"/>
      <c r="S321" s="19"/>
      <c r="T321" s="19"/>
      <c r="U321" s="27">
        <v>4.0</v>
      </c>
      <c r="V321" s="23">
        <f t="shared" ref="V321:V322" si="42">SUM(D321+G321+J321+M321+P321+S321)</f>
        <v>31</v>
      </c>
    </row>
    <row r="322" ht="15.75" customHeight="1">
      <c r="B322" s="25" t="s">
        <v>22</v>
      </c>
      <c r="C322" s="26">
        <v>2.0</v>
      </c>
      <c r="D322" s="26">
        <v>7.0</v>
      </c>
      <c r="E322" s="22"/>
      <c r="F322" s="27">
        <v>2.0</v>
      </c>
      <c r="G322" s="27">
        <v>7.0</v>
      </c>
      <c r="H322" s="19"/>
      <c r="I322" s="27">
        <v>1.0</v>
      </c>
      <c r="J322" s="27">
        <v>8.0</v>
      </c>
      <c r="K322" s="19"/>
      <c r="L322" s="27">
        <v>2.0</v>
      </c>
      <c r="M322" s="27">
        <v>7.0</v>
      </c>
      <c r="N322" s="19"/>
      <c r="O322" s="19"/>
      <c r="P322" s="19"/>
      <c r="Q322" s="19"/>
      <c r="R322" s="19"/>
      <c r="S322" s="19"/>
      <c r="T322" s="19"/>
      <c r="U322" s="27">
        <v>4.0</v>
      </c>
      <c r="V322" s="23">
        <f t="shared" si="42"/>
        <v>29</v>
      </c>
    </row>
    <row r="323" ht="15.75" customHeight="1">
      <c r="B323" s="25" t="s">
        <v>21</v>
      </c>
      <c r="C323" s="26">
        <v>4.0</v>
      </c>
      <c r="D323" s="26">
        <v>5.0</v>
      </c>
      <c r="E323" s="22"/>
      <c r="F323" s="27">
        <v>2.0</v>
      </c>
      <c r="G323" s="27">
        <v>7.0</v>
      </c>
      <c r="H323" s="19"/>
      <c r="I323" s="27">
        <v>3.0</v>
      </c>
      <c r="J323" s="27">
        <v>6.0</v>
      </c>
      <c r="K323" s="19"/>
      <c r="L323" s="27">
        <v>3.0</v>
      </c>
      <c r="M323" s="27">
        <v>6.0</v>
      </c>
      <c r="N323" s="19"/>
      <c r="O323" s="19"/>
      <c r="P323" s="19"/>
      <c r="Q323" s="19"/>
      <c r="R323" s="19"/>
      <c r="S323" s="19"/>
      <c r="T323" s="19"/>
      <c r="U323" s="27">
        <v>4.0</v>
      </c>
      <c r="V323" s="31">
        <v>24.0</v>
      </c>
    </row>
    <row r="324" ht="15.75" customHeight="1">
      <c r="B324" s="25" t="s">
        <v>85</v>
      </c>
      <c r="C324" s="26">
        <v>7.0</v>
      </c>
      <c r="D324" s="26">
        <v>2.0</v>
      </c>
      <c r="E324" s="22"/>
      <c r="F324" s="27">
        <v>5.0</v>
      </c>
      <c r="G324" s="27">
        <v>4.0</v>
      </c>
      <c r="H324" s="19"/>
      <c r="I324" s="27">
        <v>5.0</v>
      </c>
      <c r="J324" s="27">
        <v>4.0</v>
      </c>
      <c r="K324" s="19"/>
      <c r="L324" s="27">
        <v>4.0</v>
      </c>
      <c r="M324" s="27">
        <v>5.0</v>
      </c>
      <c r="N324" s="19"/>
      <c r="O324" s="19"/>
      <c r="P324" s="19"/>
      <c r="Q324" s="19"/>
      <c r="R324" s="19"/>
      <c r="S324" s="19"/>
      <c r="T324" s="19"/>
      <c r="U324" s="27">
        <v>4.0</v>
      </c>
      <c r="V324" s="31">
        <v>15.0</v>
      </c>
    </row>
    <row r="325" ht="15.75" customHeight="1">
      <c r="B325" s="25" t="s">
        <v>63</v>
      </c>
      <c r="C325" s="26">
        <v>6.0</v>
      </c>
      <c r="D325" s="26">
        <v>3.0</v>
      </c>
      <c r="E325" s="22"/>
      <c r="F325" s="27">
        <v>4.0</v>
      </c>
      <c r="G325" s="27">
        <v>5.0</v>
      </c>
      <c r="H325" s="19"/>
      <c r="I325" s="27">
        <v>4.0</v>
      </c>
      <c r="J325" s="27">
        <v>5.0</v>
      </c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27">
        <v>3.0</v>
      </c>
      <c r="V325" s="31">
        <v>13.0</v>
      </c>
    </row>
    <row r="326" ht="15.75" customHeight="1">
      <c r="B326" s="25" t="s">
        <v>93</v>
      </c>
      <c r="C326" s="22"/>
      <c r="D326" s="22"/>
      <c r="E326" s="22"/>
      <c r="F326" s="27">
        <v>6.0</v>
      </c>
      <c r="G326" s="27">
        <v>3.0</v>
      </c>
      <c r="H326" s="19"/>
      <c r="I326" s="27">
        <v>6.0</v>
      </c>
      <c r="J326" s="27">
        <v>3.0</v>
      </c>
      <c r="K326" s="19"/>
      <c r="L326" s="27">
        <v>5.0</v>
      </c>
      <c r="M326" s="27">
        <v>4.0</v>
      </c>
      <c r="N326" s="19"/>
      <c r="O326" s="19"/>
      <c r="P326" s="19"/>
      <c r="Q326" s="19"/>
      <c r="R326" s="19"/>
      <c r="S326" s="19"/>
      <c r="T326" s="19"/>
      <c r="U326" s="27">
        <v>3.0</v>
      </c>
      <c r="V326" s="23">
        <f>SUM(D326+G326+J326+M326+P326+S326)</f>
        <v>10</v>
      </c>
    </row>
    <row r="327" ht="15.75" customHeight="1">
      <c r="B327" s="25" t="s">
        <v>88</v>
      </c>
      <c r="C327" s="26">
        <v>5.0</v>
      </c>
      <c r="D327" s="26">
        <v>4.0</v>
      </c>
      <c r="E327" s="22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>
        <v>1.0</v>
      </c>
      <c r="V327" s="31">
        <v>4.0</v>
      </c>
    </row>
    <row r="328" ht="15.75" customHeight="1">
      <c r="B328" s="25" t="s">
        <v>94</v>
      </c>
      <c r="C328" s="22"/>
      <c r="D328" s="22"/>
      <c r="E328" s="22"/>
      <c r="F328" s="27">
        <v>7.0</v>
      </c>
      <c r="G328" s="27">
        <v>2.0</v>
      </c>
      <c r="H328" s="19"/>
      <c r="I328" s="27">
        <v>7.0</v>
      </c>
      <c r="J328" s="27">
        <v>2.0</v>
      </c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27">
        <v>2.0</v>
      </c>
      <c r="V328" s="31">
        <v>4.0</v>
      </c>
    </row>
    <row r="329" ht="15.75" customHeight="1">
      <c r="B329" s="25" t="s">
        <v>86</v>
      </c>
      <c r="C329" s="26"/>
      <c r="D329" s="26"/>
      <c r="E329" s="22"/>
      <c r="F329" s="19"/>
      <c r="G329" s="19"/>
      <c r="H329" s="19"/>
      <c r="I329" s="19"/>
      <c r="J329" s="19"/>
      <c r="K329" s="19"/>
      <c r="L329" s="27">
        <v>6.0</v>
      </c>
      <c r="M329" s="27">
        <v>3.0</v>
      </c>
      <c r="N329" s="19"/>
      <c r="O329" s="19"/>
      <c r="P329" s="19"/>
      <c r="Q329" s="19"/>
      <c r="R329" s="19"/>
      <c r="S329" s="19"/>
      <c r="T329" s="19"/>
      <c r="U329" s="27">
        <v>1.0</v>
      </c>
      <c r="V329" s="31">
        <v>3.0</v>
      </c>
    </row>
    <row r="330" ht="15.75" customHeight="1">
      <c r="B330" s="25" t="s">
        <v>95</v>
      </c>
      <c r="C330" s="26">
        <v>8.0</v>
      </c>
      <c r="D330" s="26">
        <v>1.0</v>
      </c>
      <c r="E330" s="22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27">
        <v>1.0</v>
      </c>
      <c r="V330" s="31">
        <v>1.0</v>
      </c>
    </row>
    <row r="331" ht="15.75" customHeight="1">
      <c r="B331" s="66" t="s">
        <v>96</v>
      </c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4"/>
    </row>
    <row r="332" ht="15.75" customHeight="1">
      <c r="B332" s="5" t="s">
        <v>97</v>
      </c>
      <c r="C332" s="64" t="s">
        <v>98</v>
      </c>
      <c r="D332" s="9"/>
      <c r="E332" s="8"/>
      <c r="F332" s="6" t="s">
        <v>98</v>
      </c>
      <c r="G332" s="7"/>
      <c r="H332" s="8"/>
      <c r="I332" s="6" t="s">
        <v>98</v>
      </c>
      <c r="J332" s="7"/>
      <c r="K332" s="8"/>
      <c r="L332" s="6" t="s">
        <v>2</v>
      </c>
      <c r="M332" s="7"/>
      <c r="N332" s="8" t="s">
        <v>3</v>
      </c>
      <c r="O332" s="6" t="s">
        <v>2</v>
      </c>
      <c r="P332" s="7"/>
      <c r="Q332" s="8"/>
      <c r="R332" s="6" t="s">
        <v>2</v>
      </c>
      <c r="S332" s="7"/>
      <c r="T332" s="9" t="s">
        <v>3</v>
      </c>
      <c r="U332" s="6" t="s">
        <v>4</v>
      </c>
      <c r="V332" s="7"/>
    </row>
    <row r="333" ht="15.75" customHeight="1">
      <c r="B333" s="10" t="s">
        <v>92</v>
      </c>
      <c r="C333" s="11">
        <v>45948.0</v>
      </c>
      <c r="D333" s="12"/>
      <c r="E333" s="13" t="s">
        <v>3</v>
      </c>
      <c r="F333" s="14"/>
      <c r="G333" s="12"/>
      <c r="H333" s="15" t="s">
        <v>3</v>
      </c>
      <c r="I333" s="14"/>
      <c r="J333" s="12"/>
      <c r="K333" s="13" t="s">
        <v>3</v>
      </c>
      <c r="L333" s="14"/>
      <c r="M333" s="12"/>
      <c r="N333" s="13"/>
      <c r="O333" s="14"/>
      <c r="P333" s="12"/>
      <c r="Q333" s="15" t="s">
        <v>3</v>
      </c>
      <c r="R333" s="14"/>
      <c r="S333" s="12"/>
      <c r="T333" s="16"/>
      <c r="U333" s="17" t="s">
        <v>6</v>
      </c>
      <c r="V333" s="17" t="s">
        <v>7</v>
      </c>
    </row>
    <row r="334">
      <c r="B334" s="18"/>
      <c r="C334" s="19" t="s">
        <v>8</v>
      </c>
      <c r="D334" s="19" t="s">
        <v>9</v>
      </c>
      <c r="E334" s="20"/>
      <c r="F334" s="19" t="s">
        <v>8</v>
      </c>
      <c r="G334" s="19" t="s">
        <v>9</v>
      </c>
      <c r="H334" s="20"/>
      <c r="I334" s="19" t="s">
        <v>8</v>
      </c>
      <c r="J334" s="19" t="s">
        <v>9</v>
      </c>
      <c r="K334" s="20"/>
      <c r="L334" s="19" t="s">
        <v>8</v>
      </c>
      <c r="M334" s="19" t="s">
        <v>9</v>
      </c>
      <c r="N334" s="20"/>
      <c r="O334" s="19" t="s">
        <v>8</v>
      </c>
      <c r="P334" s="19" t="s">
        <v>9</v>
      </c>
      <c r="Q334" s="20"/>
      <c r="R334" s="19" t="s">
        <v>8</v>
      </c>
      <c r="S334" s="19" t="s">
        <v>9</v>
      </c>
      <c r="T334" s="20"/>
      <c r="U334" s="19" t="s">
        <v>10</v>
      </c>
      <c r="V334" s="19" t="s">
        <v>9</v>
      </c>
    </row>
    <row r="335" ht="15.75" customHeight="1">
      <c r="B335" s="21"/>
      <c r="C335" s="22"/>
      <c r="D335" s="22"/>
      <c r="E335" s="22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>
        <f t="shared" ref="U335:U336" si="43">COUNT(C335,F335,I335,L335,O335,R335,#REF!)</f>
        <v>0</v>
      </c>
      <c r="V335" s="23">
        <f t="shared" ref="V335:V336" si="44">SUM(D335+G335+J335+M335+P335+S335)</f>
        <v>0</v>
      </c>
    </row>
    <row r="336" ht="15.75" customHeight="1">
      <c r="B336" s="21"/>
      <c r="C336" s="22"/>
      <c r="D336" s="22"/>
      <c r="E336" s="22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>
        <f t="shared" si="43"/>
        <v>0</v>
      </c>
      <c r="V336" s="23">
        <f t="shared" si="44"/>
        <v>0</v>
      </c>
    </row>
    <row r="337" ht="15.75" customHeight="1">
      <c r="B337" s="66" t="s">
        <v>99</v>
      </c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4"/>
    </row>
    <row r="338" ht="15.75" customHeight="1">
      <c r="B338" s="5" t="s">
        <v>1</v>
      </c>
      <c r="C338" s="64" t="s">
        <v>2</v>
      </c>
      <c r="D338" s="9"/>
      <c r="E338" s="8" t="s">
        <v>3</v>
      </c>
      <c r="F338" s="6" t="s">
        <v>2</v>
      </c>
      <c r="G338" s="7"/>
      <c r="H338" s="8" t="s">
        <v>3</v>
      </c>
      <c r="I338" s="6" t="s">
        <v>2</v>
      </c>
      <c r="J338" s="7"/>
      <c r="K338" s="8" t="s">
        <v>3</v>
      </c>
      <c r="L338" s="6" t="s">
        <v>2</v>
      </c>
      <c r="M338" s="7"/>
      <c r="N338" s="8" t="s">
        <v>3</v>
      </c>
      <c r="O338" s="6" t="s">
        <v>2</v>
      </c>
      <c r="P338" s="7"/>
      <c r="Q338" s="8" t="s">
        <v>3</v>
      </c>
      <c r="R338" s="6" t="s">
        <v>2</v>
      </c>
      <c r="S338" s="7"/>
      <c r="T338" s="9" t="s">
        <v>3</v>
      </c>
      <c r="U338" s="6" t="s">
        <v>4</v>
      </c>
      <c r="V338" s="7"/>
    </row>
    <row r="339" ht="15.75" customHeight="1">
      <c r="B339" s="10" t="s">
        <v>5</v>
      </c>
      <c r="C339" s="11">
        <v>45948.0</v>
      </c>
      <c r="D339" s="12"/>
      <c r="E339" s="13"/>
      <c r="F339" s="14"/>
      <c r="G339" s="12"/>
      <c r="H339" s="15"/>
      <c r="I339" s="14"/>
      <c r="J339" s="12"/>
      <c r="K339" s="13"/>
      <c r="L339" s="14"/>
      <c r="M339" s="12"/>
      <c r="N339" s="13"/>
      <c r="O339" s="14"/>
      <c r="P339" s="12"/>
      <c r="Q339" s="13"/>
      <c r="R339" s="14"/>
      <c r="S339" s="12"/>
      <c r="T339" s="16"/>
      <c r="U339" s="17" t="s">
        <v>6</v>
      </c>
      <c r="V339" s="17" t="s">
        <v>7</v>
      </c>
    </row>
    <row r="340">
      <c r="B340" s="18"/>
      <c r="C340" s="19" t="s">
        <v>8</v>
      </c>
      <c r="D340" s="19" t="s">
        <v>9</v>
      </c>
      <c r="E340" s="20"/>
      <c r="F340" s="19" t="s">
        <v>8</v>
      </c>
      <c r="G340" s="19" t="s">
        <v>9</v>
      </c>
      <c r="H340" s="20"/>
      <c r="I340" s="19" t="s">
        <v>8</v>
      </c>
      <c r="J340" s="19" t="s">
        <v>9</v>
      </c>
      <c r="K340" s="20"/>
      <c r="L340" s="19" t="s">
        <v>8</v>
      </c>
      <c r="M340" s="19" t="s">
        <v>9</v>
      </c>
      <c r="N340" s="20"/>
      <c r="O340" s="19" t="s">
        <v>8</v>
      </c>
      <c r="P340" s="19" t="s">
        <v>9</v>
      </c>
      <c r="Q340" s="20"/>
      <c r="R340" s="19" t="s">
        <v>8</v>
      </c>
      <c r="S340" s="19" t="s">
        <v>9</v>
      </c>
      <c r="T340" s="20"/>
      <c r="U340" s="19" t="s">
        <v>10</v>
      </c>
      <c r="V340" s="19" t="s">
        <v>9</v>
      </c>
    </row>
    <row r="341" ht="15.75" customHeight="1">
      <c r="B341" s="21"/>
      <c r="C341" s="22"/>
      <c r="D341" s="22"/>
      <c r="E341" s="22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>
        <f t="shared" ref="U341:U342" si="45">COUNT(C341,F341,I341,L341,O341,R341,#REF!)</f>
        <v>0</v>
      </c>
      <c r="V341" s="23">
        <f t="shared" ref="V341:V342" si="46">SUM(D341+G341+J341+M341+P341+S341)</f>
        <v>0</v>
      </c>
    </row>
    <row r="342" ht="15.75" customHeight="1">
      <c r="B342" s="21"/>
      <c r="C342" s="22"/>
      <c r="D342" s="22"/>
      <c r="E342" s="22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>
        <f t="shared" si="45"/>
        <v>0</v>
      </c>
      <c r="V342" s="23">
        <f t="shared" si="46"/>
        <v>0</v>
      </c>
    </row>
    <row r="343" ht="15.75" customHeight="1">
      <c r="B343" s="66" t="s">
        <v>100</v>
      </c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4"/>
    </row>
    <row r="344" ht="15.75" customHeight="1">
      <c r="B344" s="5" t="s">
        <v>1</v>
      </c>
      <c r="C344" s="64" t="s">
        <v>2</v>
      </c>
      <c r="D344" s="9"/>
      <c r="E344" s="8" t="s">
        <v>3</v>
      </c>
      <c r="F344" s="6" t="s">
        <v>2</v>
      </c>
      <c r="G344" s="7"/>
      <c r="H344" s="8" t="s">
        <v>3</v>
      </c>
      <c r="I344" s="6" t="s">
        <v>2</v>
      </c>
      <c r="J344" s="7"/>
      <c r="K344" s="8" t="s">
        <v>3</v>
      </c>
      <c r="L344" s="6" t="s">
        <v>2</v>
      </c>
      <c r="M344" s="7"/>
      <c r="N344" s="8" t="s">
        <v>3</v>
      </c>
      <c r="O344" s="6" t="s">
        <v>2</v>
      </c>
      <c r="P344" s="7"/>
      <c r="Q344" s="8" t="s">
        <v>3</v>
      </c>
      <c r="R344" s="6" t="s">
        <v>2</v>
      </c>
      <c r="S344" s="7"/>
      <c r="T344" s="9" t="s">
        <v>3</v>
      </c>
      <c r="U344" s="6" t="s">
        <v>4</v>
      </c>
      <c r="V344" s="7"/>
    </row>
    <row r="345" ht="15.75" customHeight="1">
      <c r="B345" s="10" t="s">
        <v>5</v>
      </c>
      <c r="C345" s="11">
        <v>45948.0</v>
      </c>
      <c r="D345" s="12"/>
      <c r="E345" s="13"/>
      <c r="F345" s="11">
        <v>46095.0</v>
      </c>
      <c r="G345" s="12"/>
      <c r="H345" s="15"/>
      <c r="I345" s="11">
        <v>46095.0</v>
      </c>
      <c r="J345" s="12"/>
      <c r="K345" s="13"/>
      <c r="L345" s="14"/>
      <c r="M345" s="12"/>
      <c r="N345" s="13"/>
      <c r="O345" s="14"/>
      <c r="P345" s="12"/>
      <c r="Q345" s="13"/>
      <c r="R345" s="14"/>
      <c r="S345" s="12"/>
      <c r="T345" s="16"/>
      <c r="U345" s="17" t="s">
        <v>6</v>
      </c>
      <c r="V345" s="17" t="s">
        <v>7</v>
      </c>
    </row>
    <row r="346">
      <c r="B346" s="18"/>
      <c r="C346" s="19" t="s">
        <v>8</v>
      </c>
      <c r="D346" s="19" t="s">
        <v>9</v>
      </c>
      <c r="E346" s="20"/>
      <c r="F346" s="19" t="s">
        <v>8</v>
      </c>
      <c r="G346" s="19" t="s">
        <v>9</v>
      </c>
      <c r="H346" s="20"/>
      <c r="I346" s="19" t="s">
        <v>8</v>
      </c>
      <c r="J346" s="19" t="s">
        <v>9</v>
      </c>
      <c r="K346" s="20"/>
      <c r="L346" s="19" t="s">
        <v>8</v>
      </c>
      <c r="M346" s="19" t="s">
        <v>9</v>
      </c>
      <c r="N346" s="20"/>
      <c r="O346" s="19" t="s">
        <v>8</v>
      </c>
      <c r="P346" s="19" t="s">
        <v>9</v>
      </c>
      <c r="Q346" s="20"/>
      <c r="R346" s="19" t="s">
        <v>8</v>
      </c>
      <c r="S346" s="19" t="s">
        <v>9</v>
      </c>
      <c r="T346" s="20"/>
      <c r="U346" s="19" t="s">
        <v>10</v>
      </c>
      <c r="V346" s="19" t="s">
        <v>9</v>
      </c>
    </row>
    <row r="347" ht="15.75" customHeight="1">
      <c r="B347" s="25" t="s">
        <v>101</v>
      </c>
      <c r="C347" s="22"/>
      <c r="D347" s="22"/>
      <c r="E347" s="22"/>
      <c r="F347" s="27">
        <v>1.0</v>
      </c>
      <c r="G347" s="27">
        <v>8.0</v>
      </c>
      <c r="H347" s="19"/>
      <c r="I347" s="27">
        <v>1.0</v>
      </c>
      <c r="J347" s="27">
        <v>8.0</v>
      </c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>
        <f t="shared" ref="U347:U348" si="47">COUNT(C347,F347,I347,L347,O347,R347,#REF!)</f>
        <v>2</v>
      </c>
      <c r="V347" s="23">
        <f t="shared" ref="V347:V348" si="48">SUM(D347+G347+J347+M347+P347+S347)</f>
        <v>16</v>
      </c>
    </row>
    <row r="348" ht="15.75" customHeight="1">
      <c r="B348" s="21"/>
      <c r="C348" s="22"/>
      <c r="D348" s="22"/>
      <c r="E348" s="22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>
        <f t="shared" si="47"/>
        <v>0</v>
      </c>
      <c r="V348" s="23">
        <f t="shared" si="48"/>
        <v>0</v>
      </c>
    </row>
    <row r="349" ht="15.75" customHeight="1">
      <c r="B349" s="66" t="s">
        <v>102</v>
      </c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4"/>
    </row>
    <row r="350" ht="15.75" customHeight="1">
      <c r="B350" s="5" t="s">
        <v>1</v>
      </c>
      <c r="C350" s="64" t="s">
        <v>2</v>
      </c>
      <c r="D350" s="9"/>
      <c r="E350" s="8" t="s">
        <v>3</v>
      </c>
      <c r="F350" s="6" t="s">
        <v>2</v>
      </c>
      <c r="G350" s="7"/>
      <c r="H350" s="8" t="s">
        <v>3</v>
      </c>
      <c r="I350" s="6" t="s">
        <v>2</v>
      </c>
      <c r="J350" s="7"/>
      <c r="K350" s="8" t="s">
        <v>3</v>
      </c>
      <c r="L350" s="6" t="s">
        <v>2</v>
      </c>
      <c r="M350" s="7"/>
      <c r="N350" s="8" t="s">
        <v>3</v>
      </c>
      <c r="O350" s="6" t="s">
        <v>2</v>
      </c>
      <c r="P350" s="7"/>
      <c r="Q350" s="8" t="s">
        <v>3</v>
      </c>
      <c r="R350" s="6" t="s">
        <v>2</v>
      </c>
      <c r="S350" s="7"/>
      <c r="T350" s="9" t="s">
        <v>3</v>
      </c>
      <c r="U350" s="6" t="s">
        <v>4</v>
      </c>
      <c r="V350" s="7"/>
    </row>
    <row r="351" ht="15.75" customHeight="1">
      <c r="B351" s="10" t="s">
        <v>5</v>
      </c>
      <c r="C351" s="11">
        <v>45948.0</v>
      </c>
      <c r="D351" s="12"/>
      <c r="E351" s="13"/>
      <c r="F351" s="11">
        <v>46095.0</v>
      </c>
      <c r="G351" s="12"/>
      <c r="H351" s="15"/>
      <c r="I351" s="11">
        <v>46095.0</v>
      </c>
      <c r="J351" s="12"/>
      <c r="K351" s="13"/>
      <c r="L351" s="11">
        <v>46130.0</v>
      </c>
      <c r="M351" s="12"/>
      <c r="N351" s="13"/>
      <c r="O351" s="14"/>
      <c r="P351" s="12"/>
      <c r="Q351" s="13"/>
      <c r="R351" s="14"/>
      <c r="S351" s="12"/>
      <c r="T351" s="16"/>
      <c r="U351" s="17" t="s">
        <v>6</v>
      </c>
      <c r="V351" s="17" t="s">
        <v>7</v>
      </c>
    </row>
    <row r="352">
      <c r="B352" s="18"/>
      <c r="C352" s="22" t="s">
        <v>8</v>
      </c>
      <c r="D352" s="22" t="s">
        <v>9</v>
      </c>
      <c r="E352" s="22"/>
      <c r="F352" s="19" t="s">
        <v>8</v>
      </c>
      <c r="G352" s="19" t="s">
        <v>9</v>
      </c>
      <c r="H352" s="20"/>
      <c r="I352" s="19" t="s">
        <v>8</v>
      </c>
      <c r="J352" s="19" t="s">
        <v>9</v>
      </c>
      <c r="K352" s="20"/>
      <c r="L352" s="19" t="s">
        <v>8</v>
      </c>
      <c r="M352" s="19" t="s">
        <v>9</v>
      </c>
      <c r="N352" s="20"/>
      <c r="O352" s="19" t="s">
        <v>8</v>
      </c>
      <c r="P352" s="19" t="s">
        <v>9</v>
      </c>
      <c r="Q352" s="20"/>
      <c r="R352" s="19" t="s">
        <v>8</v>
      </c>
      <c r="S352" s="19" t="s">
        <v>9</v>
      </c>
      <c r="T352" s="20"/>
      <c r="U352" s="19" t="s">
        <v>10</v>
      </c>
      <c r="V352" s="19" t="s">
        <v>9</v>
      </c>
    </row>
    <row r="353" ht="15.75" customHeight="1">
      <c r="B353" s="25" t="s">
        <v>49</v>
      </c>
      <c r="C353" s="26"/>
      <c r="D353" s="26"/>
      <c r="E353" s="22"/>
      <c r="F353" s="27">
        <v>1.0</v>
      </c>
      <c r="G353" s="27">
        <v>8.0</v>
      </c>
      <c r="H353" s="19"/>
      <c r="I353" s="27">
        <v>1.0</v>
      </c>
      <c r="J353" s="27">
        <v>8.0</v>
      </c>
      <c r="K353" s="19"/>
      <c r="L353" s="27">
        <v>3.0</v>
      </c>
      <c r="M353" s="27">
        <v>6.0</v>
      </c>
      <c r="N353" s="19"/>
      <c r="O353" s="19"/>
      <c r="P353" s="19"/>
      <c r="Q353" s="19"/>
      <c r="R353" s="19"/>
      <c r="S353" s="19"/>
      <c r="T353" s="19"/>
      <c r="U353" s="27">
        <v>3.0</v>
      </c>
      <c r="V353" s="31">
        <v>16.0</v>
      </c>
    </row>
    <row r="354" ht="15.75" customHeight="1">
      <c r="B354" s="25" t="s">
        <v>50</v>
      </c>
      <c r="C354" s="26"/>
      <c r="D354" s="26"/>
      <c r="E354" s="22"/>
      <c r="F354" s="27">
        <v>2.0</v>
      </c>
      <c r="G354" s="27">
        <v>7.0</v>
      </c>
      <c r="H354" s="19"/>
      <c r="I354" s="27">
        <v>2.0</v>
      </c>
      <c r="J354" s="27">
        <v>7.0</v>
      </c>
      <c r="K354" s="19"/>
      <c r="L354" s="27">
        <v>2.0</v>
      </c>
      <c r="M354" s="27">
        <v>7.0</v>
      </c>
      <c r="N354" s="19"/>
      <c r="O354" s="19"/>
      <c r="P354" s="19"/>
      <c r="Q354" s="19"/>
      <c r="R354" s="19"/>
      <c r="S354" s="19"/>
      <c r="T354" s="19"/>
      <c r="U354" s="19">
        <f>COUNT(C354,F354,I354,L354,O354,R354,#REF!)</f>
        <v>3</v>
      </c>
      <c r="V354" s="23">
        <f>SUM(D354+G354+J354+M354+P354+S354)</f>
        <v>21</v>
      </c>
    </row>
    <row r="355" ht="15.75" customHeight="1">
      <c r="B355" s="25" t="s">
        <v>103</v>
      </c>
      <c r="C355" s="26"/>
      <c r="D355" s="26"/>
      <c r="E355" s="22"/>
      <c r="F355" s="27"/>
      <c r="G355" s="27"/>
      <c r="H355" s="19"/>
      <c r="I355" s="27"/>
      <c r="J355" s="27"/>
      <c r="K355" s="19"/>
      <c r="L355" s="27">
        <v>1.0</v>
      </c>
      <c r="M355" s="27">
        <v>8.0</v>
      </c>
      <c r="N355" s="19"/>
      <c r="O355" s="19"/>
      <c r="P355" s="19"/>
      <c r="Q355" s="19"/>
      <c r="R355" s="19"/>
      <c r="S355" s="19"/>
      <c r="T355" s="19"/>
      <c r="U355" s="27">
        <v>1.0</v>
      </c>
      <c r="V355" s="31">
        <v>8.0</v>
      </c>
    </row>
    <row r="356" ht="15.75" customHeight="1">
      <c r="B356" s="66" t="s">
        <v>104</v>
      </c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4"/>
    </row>
    <row r="357" ht="15.75" customHeight="1">
      <c r="B357" s="5" t="s">
        <v>1</v>
      </c>
      <c r="C357" s="64" t="s">
        <v>2</v>
      </c>
      <c r="D357" s="9"/>
      <c r="E357" s="8" t="s">
        <v>3</v>
      </c>
      <c r="F357" s="6" t="s">
        <v>2</v>
      </c>
      <c r="G357" s="7"/>
      <c r="H357" s="8" t="s">
        <v>3</v>
      </c>
      <c r="I357" s="6" t="s">
        <v>2</v>
      </c>
      <c r="J357" s="7"/>
      <c r="K357" s="8" t="s">
        <v>3</v>
      </c>
      <c r="L357" s="6" t="s">
        <v>2</v>
      </c>
      <c r="M357" s="7"/>
      <c r="N357" s="8" t="s">
        <v>3</v>
      </c>
      <c r="O357" s="6" t="s">
        <v>2</v>
      </c>
      <c r="P357" s="7"/>
      <c r="Q357" s="8" t="s">
        <v>3</v>
      </c>
      <c r="R357" s="6" t="s">
        <v>2</v>
      </c>
      <c r="S357" s="7"/>
      <c r="T357" s="9" t="s">
        <v>3</v>
      </c>
      <c r="U357" s="6" t="s">
        <v>4</v>
      </c>
      <c r="V357" s="7"/>
    </row>
    <row r="358" ht="15.75" customHeight="1">
      <c r="B358" s="10" t="s">
        <v>5</v>
      </c>
      <c r="C358" s="11">
        <v>45948.0</v>
      </c>
      <c r="D358" s="12"/>
      <c r="E358" s="13"/>
      <c r="F358" s="11">
        <v>46095.0</v>
      </c>
      <c r="G358" s="12"/>
      <c r="H358" s="15"/>
      <c r="I358" s="11">
        <v>46095.0</v>
      </c>
      <c r="J358" s="12"/>
      <c r="K358" s="13"/>
      <c r="L358" s="11">
        <v>46130.0</v>
      </c>
      <c r="M358" s="12"/>
      <c r="N358" s="13"/>
      <c r="O358" s="14"/>
      <c r="P358" s="12"/>
      <c r="Q358" s="13"/>
      <c r="R358" s="14"/>
      <c r="S358" s="12"/>
      <c r="T358" s="16"/>
      <c r="U358" s="17" t="s">
        <v>6</v>
      </c>
      <c r="V358" s="17" t="s">
        <v>7</v>
      </c>
    </row>
    <row r="359">
      <c r="B359" s="18"/>
      <c r="C359" s="19" t="s">
        <v>8</v>
      </c>
      <c r="D359" s="19" t="s">
        <v>9</v>
      </c>
      <c r="E359" s="20"/>
      <c r="F359" s="19" t="s">
        <v>8</v>
      </c>
      <c r="G359" s="19" t="s">
        <v>9</v>
      </c>
      <c r="H359" s="20"/>
      <c r="I359" s="19" t="s">
        <v>8</v>
      </c>
      <c r="J359" s="19" t="s">
        <v>9</v>
      </c>
      <c r="K359" s="20"/>
      <c r="L359" s="19" t="s">
        <v>8</v>
      </c>
      <c r="M359" s="19" t="s">
        <v>9</v>
      </c>
      <c r="N359" s="20"/>
      <c r="O359" s="19" t="s">
        <v>8</v>
      </c>
      <c r="P359" s="19" t="s">
        <v>9</v>
      </c>
      <c r="Q359" s="20"/>
      <c r="R359" s="19" t="s">
        <v>8</v>
      </c>
      <c r="S359" s="19" t="s">
        <v>9</v>
      </c>
      <c r="T359" s="20"/>
      <c r="U359" s="19" t="s">
        <v>10</v>
      </c>
      <c r="V359" s="19" t="s">
        <v>9</v>
      </c>
    </row>
    <row r="360" ht="15.75" customHeight="1">
      <c r="B360" s="25" t="s">
        <v>20</v>
      </c>
      <c r="C360" s="26">
        <v>1.0</v>
      </c>
      <c r="D360" s="26">
        <v>8.0</v>
      </c>
      <c r="E360" s="22"/>
      <c r="F360" s="27">
        <v>1.0</v>
      </c>
      <c r="G360" s="27">
        <v>8.0</v>
      </c>
      <c r="H360" s="19"/>
      <c r="I360" s="27">
        <v>2.0</v>
      </c>
      <c r="J360" s="27">
        <v>7.0</v>
      </c>
      <c r="K360" s="19"/>
      <c r="L360" s="27">
        <v>2.0</v>
      </c>
      <c r="M360" s="27">
        <v>7.0</v>
      </c>
      <c r="N360" s="19"/>
      <c r="O360" s="19"/>
      <c r="P360" s="19"/>
      <c r="Q360" s="19"/>
      <c r="R360" s="19"/>
      <c r="S360" s="19"/>
      <c r="T360" s="19"/>
      <c r="U360" s="27">
        <v>4.0</v>
      </c>
      <c r="V360" s="23">
        <f t="shared" ref="V360:V362" si="49">SUM(D360+G360+J360+M360+P360+S360)</f>
        <v>30</v>
      </c>
    </row>
    <row r="361" ht="15.75" customHeight="1">
      <c r="B361" s="25" t="s">
        <v>22</v>
      </c>
      <c r="C361" s="26">
        <v>2.0</v>
      </c>
      <c r="D361" s="26">
        <v>7.0</v>
      </c>
      <c r="E361" s="22"/>
      <c r="F361" s="27">
        <v>3.0</v>
      </c>
      <c r="G361" s="27">
        <v>6.0</v>
      </c>
      <c r="H361" s="19"/>
      <c r="I361" s="27">
        <v>1.0</v>
      </c>
      <c r="J361" s="27">
        <v>8.0</v>
      </c>
      <c r="K361" s="19"/>
      <c r="L361" s="27">
        <v>1.0</v>
      </c>
      <c r="M361" s="27">
        <v>8.0</v>
      </c>
      <c r="N361" s="19"/>
      <c r="O361" s="19"/>
      <c r="P361" s="19"/>
      <c r="Q361" s="19"/>
      <c r="R361" s="19"/>
      <c r="S361" s="19"/>
      <c r="T361" s="19"/>
      <c r="U361" s="27">
        <v>4.0</v>
      </c>
      <c r="V361" s="23">
        <f t="shared" si="49"/>
        <v>29</v>
      </c>
    </row>
    <row r="362" ht="15.75" customHeight="1">
      <c r="B362" s="25" t="s">
        <v>21</v>
      </c>
      <c r="C362" s="26">
        <v>3.0</v>
      </c>
      <c r="D362" s="26">
        <v>6.0</v>
      </c>
      <c r="E362" s="22"/>
      <c r="F362" s="27">
        <v>2.0</v>
      </c>
      <c r="G362" s="27">
        <v>7.0</v>
      </c>
      <c r="H362" s="19"/>
      <c r="I362" s="27">
        <v>3.0</v>
      </c>
      <c r="J362" s="27">
        <v>6.0</v>
      </c>
      <c r="K362" s="19"/>
      <c r="L362" s="27">
        <v>3.0</v>
      </c>
      <c r="M362" s="27">
        <v>6.0</v>
      </c>
      <c r="N362" s="19"/>
      <c r="O362" s="19"/>
      <c r="P362" s="19"/>
      <c r="Q362" s="19"/>
      <c r="R362" s="19"/>
      <c r="S362" s="19"/>
      <c r="T362" s="19"/>
      <c r="U362" s="27">
        <v>4.0</v>
      </c>
      <c r="V362" s="23">
        <f t="shared" si="49"/>
        <v>25</v>
      </c>
    </row>
    <row r="363" ht="15.75" customHeight="1">
      <c r="B363" s="25" t="s">
        <v>105</v>
      </c>
      <c r="C363" s="26">
        <v>5.0</v>
      </c>
      <c r="D363" s="26">
        <v>4.0</v>
      </c>
      <c r="E363" s="22"/>
      <c r="F363" s="27">
        <v>4.0</v>
      </c>
      <c r="G363" s="27">
        <v>5.0</v>
      </c>
      <c r="H363" s="19"/>
      <c r="I363" s="27">
        <v>4.0</v>
      </c>
      <c r="J363" s="27">
        <v>5.0</v>
      </c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27">
        <v>3.0</v>
      </c>
      <c r="V363" s="31">
        <v>14.0</v>
      </c>
    </row>
    <row r="364" ht="15.75" customHeight="1">
      <c r="B364" s="25" t="s">
        <v>86</v>
      </c>
      <c r="C364" s="26">
        <v>4.0</v>
      </c>
      <c r="D364" s="26">
        <v>5.0</v>
      </c>
      <c r="E364" s="22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>
        <f>COUNT(C364,F364,I364,L364,O364,R364,#REF!)</f>
        <v>1</v>
      </c>
      <c r="V364" s="23">
        <f>SUM(D364+G364+J364+M364+P364+S364)</f>
        <v>5</v>
      </c>
    </row>
    <row r="365" ht="15.75" customHeight="1">
      <c r="B365" s="25"/>
      <c r="C365" s="26"/>
      <c r="D365" s="26"/>
      <c r="E365" s="22"/>
      <c r="F365" s="27"/>
      <c r="G365" s="27"/>
      <c r="H365" s="19"/>
      <c r="I365" s="27"/>
      <c r="J365" s="27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31"/>
    </row>
    <row r="366" ht="15.75" customHeight="1">
      <c r="B366" s="66" t="s">
        <v>106</v>
      </c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4"/>
    </row>
    <row r="367" ht="15.75" customHeight="1">
      <c r="B367" s="5" t="s">
        <v>1</v>
      </c>
      <c r="C367" s="64" t="s">
        <v>2</v>
      </c>
      <c r="D367" s="9"/>
      <c r="E367" s="8" t="s">
        <v>3</v>
      </c>
      <c r="F367" s="6" t="s">
        <v>2</v>
      </c>
      <c r="G367" s="7"/>
      <c r="H367" s="8" t="s">
        <v>3</v>
      </c>
      <c r="I367" s="6" t="s">
        <v>2</v>
      </c>
      <c r="J367" s="7"/>
      <c r="K367" s="8" t="s">
        <v>3</v>
      </c>
      <c r="L367" s="6" t="s">
        <v>2</v>
      </c>
      <c r="M367" s="7"/>
      <c r="N367" s="8" t="s">
        <v>3</v>
      </c>
      <c r="O367" s="6" t="s">
        <v>2</v>
      </c>
      <c r="P367" s="7"/>
      <c r="Q367" s="8" t="s">
        <v>3</v>
      </c>
      <c r="R367" s="6" t="s">
        <v>2</v>
      </c>
      <c r="S367" s="7"/>
      <c r="T367" s="9" t="s">
        <v>3</v>
      </c>
      <c r="U367" s="6" t="s">
        <v>4</v>
      </c>
      <c r="V367" s="7"/>
    </row>
    <row r="368" ht="15.75" customHeight="1">
      <c r="B368" s="10" t="s">
        <v>5</v>
      </c>
      <c r="C368" s="11">
        <v>45948.0</v>
      </c>
      <c r="D368" s="12"/>
      <c r="E368" s="13"/>
      <c r="F368" s="14"/>
      <c r="G368" s="12"/>
      <c r="H368" s="15"/>
      <c r="I368" s="14"/>
      <c r="J368" s="12"/>
      <c r="K368" s="13"/>
      <c r="L368" s="14"/>
      <c r="M368" s="12"/>
      <c r="N368" s="13"/>
      <c r="O368" s="14"/>
      <c r="P368" s="12"/>
      <c r="Q368" s="13"/>
      <c r="R368" s="14"/>
      <c r="S368" s="12"/>
      <c r="T368" s="16"/>
      <c r="U368" s="17" t="s">
        <v>6</v>
      </c>
      <c r="V368" s="17" t="s">
        <v>7</v>
      </c>
    </row>
    <row r="369">
      <c r="B369" s="18"/>
      <c r="C369" s="19" t="s">
        <v>8</v>
      </c>
      <c r="D369" s="19" t="s">
        <v>9</v>
      </c>
      <c r="E369" s="20"/>
      <c r="F369" s="19" t="s">
        <v>8</v>
      </c>
      <c r="G369" s="19" t="s">
        <v>9</v>
      </c>
      <c r="H369" s="20"/>
      <c r="I369" s="19" t="s">
        <v>8</v>
      </c>
      <c r="J369" s="19" t="s">
        <v>9</v>
      </c>
      <c r="K369" s="20"/>
      <c r="L369" s="19" t="s">
        <v>8</v>
      </c>
      <c r="M369" s="19" t="s">
        <v>9</v>
      </c>
      <c r="N369" s="20"/>
      <c r="O369" s="19" t="s">
        <v>8</v>
      </c>
      <c r="P369" s="19" t="s">
        <v>9</v>
      </c>
      <c r="Q369" s="20"/>
      <c r="R369" s="19" t="s">
        <v>8</v>
      </c>
      <c r="S369" s="19" t="s">
        <v>9</v>
      </c>
      <c r="T369" s="20"/>
      <c r="U369" s="19" t="s">
        <v>10</v>
      </c>
      <c r="V369" s="19" t="s">
        <v>9</v>
      </c>
    </row>
    <row r="370" ht="15.75" customHeight="1">
      <c r="B370" s="2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27">
        <v>0.0</v>
      </c>
      <c r="V370" s="23">
        <f t="shared" ref="V370:V371" si="50">SUM(D370+G370+J370+M370+P370+S370)</f>
        <v>0</v>
      </c>
    </row>
    <row r="371" ht="15.75" customHeight="1">
      <c r="B371" s="21"/>
      <c r="C371" s="22"/>
      <c r="D371" s="22"/>
      <c r="E371" s="22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>
        <f>COUNT(C371,F371,I371,L371,O371,R371,#REF!)</f>
        <v>0</v>
      </c>
      <c r="V371" s="23">
        <f t="shared" si="50"/>
        <v>0</v>
      </c>
    </row>
    <row r="372" ht="15.75" customHeight="1">
      <c r="B372" s="66" t="s">
        <v>107</v>
      </c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4"/>
    </row>
    <row r="373" ht="15.75" customHeight="1">
      <c r="B373" s="5" t="s">
        <v>1</v>
      </c>
      <c r="C373" s="64" t="s">
        <v>2</v>
      </c>
      <c r="D373" s="9"/>
      <c r="E373" s="8" t="s">
        <v>3</v>
      </c>
      <c r="F373" s="6" t="s">
        <v>2</v>
      </c>
      <c r="G373" s="7"/>
      <c r="H373" s="8" t="s">
        <v>3</v>
      </c>
      <c r="I373" s="6" t="s">
        <v>2</v>
      </c>
      <c r="J373" s="7"/>
      <c r="K373" s="8" t="s">
        <v>3</v>
      </c>
      <c r="L373" s="6" t="s">
        <v>2</v>
      </c>
      <c r="M373" s="7"/>
      <c r="N373" s="8" t="s">
        <v>3</v>
      </c>
      <c r="O373" s="6" t="s">
        <v>2</v>
      </c>
      <c r="P373" s="7"/>
      <c r="Q373" s="8" t="s">
        <v>3</v>
      </c>
      <c r="R373" s="6" t="s">
        <v>2</v>
      </c>
      <c r="S373" s="7"/>
      <c r="T373" s="9" t="s">
        <v>3</v>
      </c>
      <c r="U373" s="6" t="s">
        <v>4</v>
      </c>
      <c r="V373" s="7"/>
    </row>
    <row r="374" ht="15.75" customHeight="1">
      <c r="B374" s="10" t="s">
        <v>5</v>
      </c>
      <c r="C374" s="11">
        <v>45948.0</v>
      </c>
      <c r="D374" s="12"/>
      <c r="E374" s="13"/>
      <c r="F374" s="11">
        <v>46095.0</v>
      </c>
      <c r="G374" s="12"/>
      <c r="H374" s="15"/>
      <c r="I374" s="11">
        <v>46095.0</v>
      </c>
      <c r="J374" s="12"/>
      <c r="K374" s="13"/>
      <c r="L374" s="11">
        <v>46130.0</v>
      </c>
      <c r="M374" s="12"/>
      <c r="N374" s="13"/>
      <c r="O374" s="14"/>
      <c r="P374" s="12"/>
      <c r="Q374" s="13"/>
      <c r="R374" s="14"/>
      <c r="S374" s="12"/>
      <c r="T374" s="16"/>
      <c r="U374" s="17" t="s">
        <v>6</v>
      </c>
      <c r="V374" s="17" t="s">
        <v>7</v>
      </c>
    </row>
    <row r="375">
      <c r="B375" s="18"/>
      <c r="C375" s="19" t="s">
        <v>8</v>
      </c>
      <c r="D375" s="19" t="s">
        <v>9</v>
      </c>
      <c r="E375" s="20"/>
      <c r="F375" s="19" t="s">
        <v>8</v>
      </c>
      <c r="G375" s="19" t="s">
        <v>9</v>
      </c>
      <c r="H375" s="20"/>
      <c r="I375" s="19" t="s">
        <v>8</v>
      </c>
      <c r="J375" s="19" t="s">
        <v>9</v>
      </c>
      <c r="K375" s="20"/>
      <c r="L375" s="19" t="s">
        <v>8</v>
      </c>
      <c r="M375" s="19" t="s">
        <v>9</v>
      </c>
      <c r="N375" s="20"/>
      <c r="O375" s="19" t="s">
        <v>8</v>
      </c>
      <c r="P375" s="19" t="s">
        <v>9</v>
      </c>
      <c r="Q375" s="20"/>
      <c r="R375" s="19" t="s">
        <v>8</v>
      </c>
      <c r="S375" s="19" t="s">
        <v>9</v>
      </c>
      <c r="T375" s="20"/>
      <c r="U375" s="19" t="s">
        <v>10</v>
      </c>
      <c r="V375" s="19" t="s">
        <v>9</v>
      </c>
    </row>
    <row r="376" ht="15.75" customHeight="1">
      <c r="B376" s="25" t="s">
        <v>13</v>
      </c>
      <c r="C376" s="27">
        <v>1.0</v>
      </c>
      <c r="D376" s="27">
        <v>8.0</v>
      </c>
      <c r="E376" s="19"/>
      <c r="F376" s="27">
        <v>2.0</v>
      </c>
      <c r="G376" s="27">
        <v>7.0</v>
      </c>
      <c r="H376" s="19"/>
      <c r="I376" s="27">
        <v>1.0</v>
      </c>
      <c r="J376" s="27">
        <v>8.0</v>
      </c>
      <c r="K376" s="19"/>
      <c r="L376" s="27">
        <v>1.0</v>
      </c>
      <c r="M376" s="27">
        <v>8.0</v>
      </c>
      <c r="N376" s="19"/>
      <c r="O376" s="19"/>
      <c r="P376" s="19"/>
      <c r="Q376" s="19"/>
      <c r="R376" s="19"/>
      <c r="S376" s="19"/>
      <c r="T376" s="19"/>
      <c r="U376" s="27">
        <v>4.0</v>
      </c>
      <c r="V376" s="23">
        <f t="shared" ref="V376:V377" si="51">SUM(D376+G376+J376+M376+P376+S376)</f>
        <v>31</v>
      </c>
    </row>
    <row r="377" ht="15.75" customHeight="1">
      <c r="B377" s="25" t="s">
        <v>57</v>
      </c>
      <c r="C377" s="26">
        <v>2.0</v>
      </c>
      <c r="D377" s="26">
        <v>7.0</v>
      </c>
      <c r="E377" s="22"/>
      <c r="F377" s="27">
        <v>1.0</v>
      </c>
      <c r="G377" s="27">
        <v>8.0</v>
      </c>
      <c r="H377" s="19"/>
      <c r="I377" s="27">
        <v>2.0</v>
      </c>
      <c r="J377" s="27">
        <v>7.0</v>
      </c>
      <c r="K377" s="19"/>
      <c r="L377" s="27">
        <v>2.0</v>
      </c>
      <c r="M377" s="27">
        <v>7.0</v>
      </c>
      <c r="N377" s="19"/>
      <c r="O377" s="19"/>
      <c r="P377" s="19"/>
      <c r="Q377" s="19"/>
      <c r="R377" s="19"/>
      <c r="S377" s="19"/>
      <c r="T377" s="19"/>
      <c r="U377" s="19">
        <f>COUNT(C377,F377,I377,L377,O377,R377,#REF!)</f>
        <v>4</v>
      </c>
      <c r="V377" s="23">
        <f t="shared" si="51"/>
        <v>29</v>
      </c>
    </row>
    <row r="378" ht="15.75" customHeight="1">
      <c r="B378" s="25" t="s">
        <v>59</v>
      </c>
      <c r="C378" s="26"/>
      <c r="D378" s="26"/>
      <c r="E378" s="22"/>
      <c r="F378" s="27">
        <v>3.0</v>
      </c>
      <c r="G378" s="27">
        <v>6.0</v>
      </c>
      <c r="H378" s="19"/>
      <c r="I378" s="27">
        <v>3.0</v>
      </c>
      <c r="J378" s="27">
        <v>6.0</v>
      </c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27">
        <v>2.0</v>
      </c>
      <c r="V378" s="31">
        <v>12.0</v>
      </c>
    </row>
    <row r="379" ht="15.75" customHeight="1">
      <c r="B379" s="25" t="s">
        <v>30</v>
      </c>
      <c r="C379" s="26">
        <v>3.0</v>
      </c>
      <c r="D379" s="26">
        <v>6.0</v>
      </c>
      <c r="E379" s="22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>
        <f t="shared" ref="U379:U380" si="52">COUNT(C379,F379,I379,L379,O379,R379,#REF!)</f>
        <v>1</v>
      </c>
      <c r="V379" s="23">
        <f t="shared" ref="V379:V380" si="53">SUM(D379+G379+J379+M379+P379+S379)</f>
        <v>6</v>
      </c>
    </row>
    <row r="380" ht="15.75" customHeight="1">
      <c r="B380" s="21"/>
      <c r="C380" s="22"/>
      <c r="D380" s="22"/>
      <c r="E380" s="22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>
        <f t="shared" si="52"/>
        <v>0</v>
      </c>
      <c r="V380" s="23">
        <f t="shared" si="53"/>
        <v>0</v>
      </c>
    </row>
    <row r="381" ht="15.75" customHeight="1">
      <c r="B381" s="66" t="s">
        <v>108</v>
      </c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4"/>
    </row>
    <row r="382" ht="15.75" customHeight="1">
      <c r="B382" s="5" t="s">
        <v>1</v>
      </c>
      <c r="C382" s="64" t="s">
        <v>2</v>
      </c>
      <c r="D382" s="9"/>
      <c r="E382" s="8" t="s">
        <v>3</v>
      </c>
      <c r="F382" s="6" t="s">
        <v>2</v>
      </c>
      <c r="G382" s="7"/>
      <c r="H382" s="8" t="s">
        <v>3</v>
      </c>
      <c r="I382" s="6" t="s">
        <v>2</v>
      </c>
      <c r="J382" s="7"/>
      <c r="K382" s="8" t="s">
        <v>3</v>
      </c>
      <c r="L382" s="6" t="s">
        <v>2</v>
      </c>
      <c r="M382" s="7"/>
      <c r="N382" s="8" t="s">
        <v>3</v>
      </c>
      <c r="O382" s="6" t="s">
        <v>2</v>
      </c>
      <c r="P382" s="7"/>
      <c r="Q382" s="8" t="s">
        <v>3</v>
      </c>
      <c r="R382" s="6" t="s">
        <v>2</v>
      </c>
      <c r="S382" s="7"/>
      <c r="T382" s="9" t="s">
        <v>3</v>
      </c>
      <c r="U382" s="6" t="s">
        <v>4</v>
      </c>
      <c r="V382" s="7"/>
    </row>
    <row r="383" ht="15.75" customHeight="1">
      <c r="B383" s="10" t="s">
        <v>5</v>
      </c>
      <c r="C383" s="11">
        <v>45948.0</v>
      </c>
      <c r="D383" s="12"/>
      <c r="E383" s="13"/>
      <c r="F383" s="11">
        <v>46095.0</v>
      </c>
      <c r="G383" s="12"/>
      <c r="H383" s="15"/>
      <c r="I383" s="11">
        <v>46095.0</v>
      </c>
      <c r="J383" s="12"/>
      <c r="K383" s="13"/>
      <c r="L383" s="11">
        <v>46130.0</v>
      </c>
      <c r="M383" s="12"/>
      <c r="N383" s="13"/>
      <c r="O383" s="14"/>
      <c r="P383" s="12"/>
      <c r="Q383" s="13"/>
      <c r="R383" s="14"/>
      <c r="S383" s="12"/>
      <c r="T383" s="16"/>
      <c r="U383" s="17" t="s">
        <v>6</v>
      </c>
      <c r="V383" s="17" t="s">
        <v>7</v>
      </c>
    </row>
    <row r="384">
      <c r="B384" s="18"/>
      <c r="C384" s="19" t="s">
        <v>8</v>
      </c>
      <c r="D384" s="19" t="s">
        <v>9</v>
      </c>
      <c r="E384" s="20"/>
      <c r="F384" s="19" t="s">
        <v>8</v>
      </c>
      <c r="G384" s="19" t="s">
        <v>9</v>
      </c>
      <c r="H384" s="20"/>
      <c r="I384" s="19" t="s">
        <v>8</v>
      </c>
      <c r="J384" s="19" t="s">
        <v>9</v>
      </c>
      <c r="K384" s="20"/>
      <c r="L384" s="19" t="s">
        <v>8</v>
      </c>
      <c r="M384" s="19" t="s">
        <v>9</v>
      </c>
      <c r="N384" s="20"/>
      <c r="O384" s="19" t="s">
        <v>8</v>
      </c>
      <c r="P384" s="19" t="s">
        <v>9</v>
      </c>
      <c r="Q384" s="20"/>
      <c r="R384" s="19" t="s">
        <v>8</v>
      </c>
      <c r="S384" s="19" t="s">
        <v>9</v>
      </c>
      <c r="T384" s="20"/>
      <c r="U384" s="19" t="s">
        <v>10</v>
      </c>
      <c r="V384" s="19" t="s">
        <v>9</v>
      </c>
    </row>
    <row r="385" ht="15.75" customHeight="1">
      <c r="B385" s="35" t="s">
        <v>49</v>
      </c>
      <c r="C385" s="36">
        <v>3.0</v>
      </c>
      <c r="D385" s="36">
        <v>6.0</v>
      </c>
      <c r="E385" s="37"/>
      <c r="F385" s="36">
        <v>2.0</v>
      </c>
      <c r="G385" s="36">
        <v>7.0</v>
      </c>
      <c r="H385" s="37"/>
      <c r="I385" s="36">
        <v>4.0</v>
      </c>
      <c r="J385" s="36">
        <v>5.0</v>
      </c>
      <c r="K385" s="37"/>
      <c r="L385" s="36">
        <v>2.0</v>
      </c>
      <c r="M385" s="36">
        <v>7.0</v>
      </c>
      <c r="N385" s="37"/>
      <c r="O385" s="37"/>
      <c r="P385" s="37"/>
      <c r="Q385" s="37"/>
      <c r="R385" s="37"/>
      <c r="S385" s="37"/>
      <c r="T385" s="37"/>
      <c r="U385" s="43">
        <f>COUNT(C385,F385,I385,L385,O385,R385,#REF!)</f>
        <v>4</v>
      </c>
      <c r="V385" s="41">
        <f t="shared" ref="V385:V386" si="54">SUM(D385+G385+J385+M385+P385+S385)</f>
        <v>25</v>
      </c>
    </row>
    <row r="386" ht="15.75" customHeight="1">
      <c r="B386" s="25" t="s">
        <v>18</v>
      </c>
      <c r="C386" s="26">
        <v>2.0</v>
      </c>
      <c r="D386" s="26">
        <v>7.0</v>
      </c>
      <c r="E386" s="22"/>
      <c r="F386" s="27">
        <v>3.0</v>
      </c>
      <c r="G386" s="27">
        <v>6.0</v>
      </c>
      <c r="H386" s="19"/>
      <c r="I386" s="27">
        <v>2.0</v>
      </c>
      <c r="J386" s="27">
        <v>7.0</v>
      </c>
      <c r="K386" s="19"/>
      <c r="L386" s="27">
        <v>5.0</v>
      </c>
      <c r="M386" s="27">
        <v>4.0</v>
      </c>
      <c r="N386" s="19"/>
      <c r="O386" s="19"/>
      <c r="P386" s="19"/>
      <c r="Q386" s="19"/>
      <c r="R386" s="19"/>
      <c r="S386" s="19"/>
      <c r="T386" s="19"/>
      <c r="U386" s="19">
        <f>COUNT(C386,F386,I386,L386,O386,R386,#REF!)</f>
        <v>4</v>
      </c>
      <c r="V386" s="23">
        <f t="shared" si="54"/>
        <v>24</v>
      </c>
    </row>
    <row r="387" ht="15.75" customHeight="1">
      <c r="B387" s="25" t="s">
        <v>50</v>
      </c>
      <c r="C387" s="26"/>
      <c r="D387" s="26"/>
      <c r="E387" s="22"/>
      <c r="F387" s="27">
        <v>1.0</v>
      </c>
      <c r="G387" s="27">
        <v>8.0</v>
      </c>
      <c r="H387" s="19"/>
      <c r="I387" s="27">
        <v>1.0</v>
      </c>
      <c r="J387" s="27">
        <v>8.0</v>
      </c>
      <c r="K387" s="19"/>
      <c r="L387" s="27">
        <v>4.0</v>
      </c>
      <c r="M387" s="27">
        <v>5.0</v>
      </c>
      <c r="N387" s="19"/>
      <c r="O387" s="19"/>
      <c r="P387" s="19"/>
      <c r="Q387" s="19"/>
      <c r="R387" s="19"/>
      <c r="S387" s="19"/>
      <c r="T387" s="19"/>
      <c r="U387" s="27">
        <v>3.0</v>
      </c>
      <c r="V387" s="31">
        <v>16.0</v>
      </c>
    </row>
    <row r="388" ht="15.75" customHeight="1">
      <c r="B388" s="25" t="s">
        <v>75</v>
      </c>
      <c r="C388" s="22"/>
      <c r="D388" s="22"/>
      <c r="E388" s="22"/>
      <c r="F388" s="27">
        <v>4.0</v>
      </c>
      <c r="G388" s="27">
        <v>5.0</v>
      </c>
      <c r="H388" s="19"/>
      <c r="I388" s="27">
        <v>3.0</v>
      </c>
      <c r="J388" s="27">
        <v>6.0</v>
      </c>
      <c r="K388" s="19"/>
      <c r="L388" s="27">
        <v>1.0</v>
      </c>
      <c r="M388" s="27">
        <v>8.0</v>
      </c>
      <c r="N388" s="19"/>
      <c r="O388" s="19"/>
      <c r="P388" s="19"/>
      <c r="Q388" s="19"/>
      <c r="R388" s="19"/>
      <c r="S388" s="19"/>
      <c r="T388" s="19"/>
      <c r="U388" s="27">
        <v>3.0</v>
      </c>
      <c r="V388" s="31">
        <v>11.0</v>
      </c>
    </row>
    <row r="389" ht="15.75" customHeight="1">
      <c r="B389" s="25" t="s">
        <v>32</v>
      </c>
      <c r="C389" s="26">
        <v>1.0</v>
      </c>
      <c r="D389" s="26">
        <v>8.0</v>
      </c>
      <c r="E389" s="22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>
        <f>COUNT(C389,F389,I389,L389,O389,R389,#REF!)</f>
        <v>1</v>
      </c>
      <c r="V389" s="23">
        <f>SUM(D389+G389+J389+M389+P389+S389)</f>
        <v>8</v>
      </c>
    </row>
    <row r="390" ht="15.75" customHeight="1">
      <c r="B390" s="25" t="s">
        <v>109</v>
      </c>
      <c r="C390" s="26"/>
      <c r="D390" s="26"/>
      <c r="E390" s="22"/>
      <c r="F390" s="19"/>
      <c r="G390" s="19"/>
      <c r="H390" s="19"/>
      <c r="I390" s="19"/>
      <c r="J390" s="19"/>
      <c r="K390" s="19"/>
      <c r="L390" s="27">
        <v>3.0</v>
      </c>
      <c r="M390" s="27">
        <v>6.0</v>
      </c>
      <c r="N390" s="19"/>
      <c r="O390" s="19"/>
      <c r="P390" s="19"/>
      <c r="Q390" s="19"/>
      <c r="R390" s="19"/>
      <c r="S390" s="19"/>
      <c r="T390" s="19"/>
      <c r="U390" s="27">
        <v>1.0</v>
      </c>
      <c r="V390" s="31">
        <v>6.0</v>
      </c>
    </row>
    <row r="391" ht="15.75" customHeight="1">
      <c r="B391" s="66" t="s">
        <v>110</v>
      </c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4"/>
    </row>
    <row r="392" ht="15.75" customHeight="1">
      <c r="B392" s="5" t="s">
        <v>1</v>
      </c>
      <c r="C392" s="64" t="s">
        <v>2</v>
      </c>
      <c r="D392" s="9"/>
      <c r="E392" s="8" t="s">
        <v>3</v>
      </c>
      <c r="F392" s="6" t="s">
        <v>2</v>
      </c>
      <c r="G392" s="7"/>
      <c r="H392" s="8" t="s">
        <v>3</v>
      </c>
      <c r="I392" s="6" t="s">
        <v>2</v>
      </c>
      <c r="J392" s="7"/>
      <c r="K392" s="8" t="s">
        <v>3</v>
      </c>
      <c r="L392" s="6" t="s">
        <v>2</v>
      </c>
      <c r="M392" s="7"/>
      <c r="N392" s="8" t="s">
        <v>3</v>
      </c>
      <c r="O392" s="6" t="s">
        <v>2</v>
      </c>
      <c r="P392" s="7"/>
      <c r="Q392" s="8" t="s">
        <v>3</v>
      </c>
      <c r="R392" s="6" t="s">
        <v>2</v>
      </c>
      <c r="S392" s="7"/>
      <c r="T392" s="9" t="s">
        <v>3</v>
      </c>
      <c r="U392" s="6" t="s">
        <v>4</v>
      </c>
      <c r="V392" s="7"/>
    </row>
    <row r="393" ht="15.75" customHeight="1">
      <c r="B393" s="10" t="s">
        <v>5</v>
      </c>
      <c r="C393" s="11">
        <v>45948.0</v>
      </c>
      <c r="D393" s="12"/>
      <c r="E393" s="13"/>
      <c r="F393" s="11">
        <v>46095.0</v>
      </c>
      <c r="G393" s="12"/>
      <c r="H393" s="15"/>
      <c r="I393" s="11">
        <v>46095.0</v>
      </c>
      <c r="J393" s="12"/>
      <c r="K393" s="13"/>
      <c r="L393" s="11">
        <v>46130.0</v>
      </c>
      <c r="M393" s="12"/>
      <c r="N393" s="13"/>
      <c r="O393" s="14"/>
      <c r="P393" s="12"/>
      <c r="Q393" s="13"/>
      <c r="R393" s="14"/>
      <c r="S393" s="12"/>
      <c r="T393" s="16"/>
      <c r="U393" s="17" t="s">
        <v>6</v>
      </c>
      <c r="V393" s="17" t="s">
        <v>7</v>
      </c>
    </row>
    <row r="394">
      <c r="B394" s="18"/>
      <c r="C394" s="19" t="s">
        <v>8</v>
      </c>
      <c r="D394" s="19" t="s">
        <v>9</v>
      </c>
      <c r="E394" s="20"/>
      <c r="F394" s="19" t="s">
        <v>8</v>
      </c>
      <c r="G394" s="19" t="s">
        <v>9</v>
      </c>
      <c r="H394" s="20"/>
      <c r="I394" s="19" t="s">
        <v>8</v>
      </c>
      <c r="J394" s="19" t="s">
        <v>9</v>
      </c>
      <c r="K394" s="20"/>
      <c r="L394" s="19" t="s">
        <v>8</v>
      </c>
      <c r="M394" s="19" t="s">
        <v>9</v>
      </c>
      <c r="N394" s="20"/>
      <c r="O394" s="19" t="s">
        <v>8</v>
      </c>
      <c r="P394" s="19" t="s">
        <v>9</v>
      </c>
      <c r="Q394" s="20"/>
      <c r="R394" s="19" t="s">
        <v>8</v>
      </c>
      <c r="S394" s="19" t="s">
        <v>9</v>
      </c>
      <c r="T394" s="20"/>
      <c r="U394" s="19" t="s">
        <v>10</v>
      </c>
      <c r="V394" s="19" t="s">
        <v>9</v>
      </c>
    </row>
    <row r="395" ht="15.75" customHeight="1">
      <c r="B395" s="35" t="s">
        <v>20</v>
      </c>
      <c r="C395" s="36">
        <v>2.0</v>
      </c>
      <c r="D395" s="36">
        <v>7.0</v>
      </c>
      <c r="E395" s="37"/>
      <c r="F395" s="36">
        <v>1.0</v>
      </c>
      <c r="G395" s="36">
        <v>8.0</v>
      </c>
      <c r="H395" s="37"/>
      <c r="I395" s="36">
        <v>2.0</v>
      </c>
      <c r="J395" s="36">
        <v>7.0</v>
      </c>
      <c r="K395" s="37"/>
      <c r="L395" s="39">
        <v>2.0</v>
      </c>
      <c r="M395" s="39">
        <v>7.0</v>
      </c>
      <c r="N395" s="37"/>
      <c r="O395" s="37"/>
      <c r="P395" s="37"/>
      <c r="Q395" s="37"/>
      <c r="R395" s="37"/>
      <c r="S395" s="37"/>
      <c r="T395" s="37"/>
      <c r="U395" s="40">
        <v>4.0</v>
      </c>
      <c r="V395" s="41">
        <f t="shared" ref="V395:V398" si="55">SUM(D395+G395+J395+M395+P395+S395)</f>
        <v>29</v>
      </c>
    </row>
    <row r="396" ht="15.75" customHeight="1">
      <c r="B396" s="35" t="s">
        <v>22</v>
      </c>
      <c r="C396" s="36">
        <v>3.0</v>
      </c>
      <c r="D396" s="36">
        <v>6.0</v>
      </c>
      <c r="E396" s="37"/>
      <c r="F396" s="36">
        <v>2.0</v>
      </c>
      <c r="G396" s="36">
        <v>7.0</v>
      </c>
      <c r="H396" s="37"/>
      <c r="I396" s="36">
        <v>1.0</v>
      </c>
      <c r="J396" s="36">
        <v>8.0</v>
      </c>
      <c r="K396" s="37"/>
      <c r="L396" s="39">
        <v>1.0</v>
      </c>
      <c r="M396" s="39">
        <v>8.0</v>
      </c>
      <c r="N396" s="37"/>
      <c r="O396" s="37"/>
      <c r="P396" s="37"/>
      <c r="Q396" s="37"/>
      <c r="R396" s="37"/>
      <c r="S396" s="37"/>
      <c r="T396" s="37"/>
      <c r="U396" s="40">
        <v>4.0</v>
      </c>
      <c r="V396" s="41">
        <f t="shared" si="55"/>
        <v>29</v>
      </c>
    </row>
    <row r="397" ht="15.75" customHeight="1">
      <c r="B397" s="25" t="s">
        <v>21</v>
      </c>
      <c r="C397" s="26">
        <v>4.0</v>
      </c>
      <c r="D397" s="26">
        <v>5.0</v>
      </c>
      <c r="E397" s="22"/>
      <c r="F397" s="27">
        <v>4.0</v>
      </c>
      <c r="G397" s="27">
        <v>5.0</v>
      </c>
      <c r="H397" s="19"/>
      <c r="I397" s="27">
        <v>4.0</v>
      </c>
      <c r="J397" s="27">
        <v>5.0</v>
      </c>
      <c r="K397" s="19"/>
      <c r="L397" s="27">
        <v>4.0</v>
      </c>
      <c r="M397" s="27">
        <v>5.0</v>
      </c>
      <c r="N397" s="19"/>
      <c r="O397" s="19"/>
      <c r="P397" s="19"/>
      <c r="Q397" s="19"/>
      <c r="R397" s="19"/>
      <c r="S397" s="19"/>
      <c r="T397" s="19"/>
      <c r="U397" s="27">
        <v>4.0</v>
      </c>
      <c r="V397" s="23">
        <f t="shared" si="55"/>
        <v>20</v>
      </c>
    </row>
    <row r="398" ht="15.75" customHeight="1">
      <c r="B398" s="25" t="s">
        <v>111</v>
      </c>
      <c r="C398" s="27">
        <v>1.0</v>
      </c>
      <c r="D398" s="27">
        <v>8.0</v>
      </c>
      <c r="E398" s="19"/>
      <c r="F398" s="27">
        <v>6.0</v>
      </c>
      <c r="G398" s="27">
        <v>3.0</v>
      </c>
      <c r="H398" s="19"/>
      <c r="I398" s="27">
        <v>6.0</v>
      </c>
      <c r="J398" s="27">
        <v>3.0</v>
      </c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27">
        <v>3.0</v>
      </c>
      <c r="V398" s="23">
        <f t="shared" si="55"/>
        <v>14</v>
      </c>
    </row>
    <row r="399" ht="15.75" customHeight="1">
      <c r="B399" s="25" t="s">
        <v>63</v>
      </c>
      <c r="C399" s="26">
        <v>8.0</v>
      </c>
      <c r="D399" s="26">
        <v>1.0</v>
      </c>
      <c r="E399" s="22"/>
      <c r="F399" s="27">
        <v>3.0</v>
      </c>
      <c r="G399" s="27">
        <v>6.0</v>
      </c>
      <c r="H399" s="19"/>
      <c r="I399" s="27">
        <v>3.0</v>
      </c>
      <c r="J399" s="27">
        <v>6.0</v>
      </c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27">
        <v>3.0</v>
      </c>
      <c r="V399" s="31">
        <v>13.0</v>
      </c>
    </row>
    <row r="400" ht="15.75" customHeight="1">
      <c r="B400" s="25" t="s">
        <v>53</v>
      </c>
      <c r="C400" s="26">
        <v>6.0</v>
      </c>
      <c r="D400" s="26">
        <v>3.0</v>
      </c>
      <c r="E400" s="22"/>
      <c r="F400" s="27">
        <v>5.0</v>
      </c>
      <c r="G400" s="27">
        <v>4.0</v>
      </c>
      <c r="H400" s="19"/>
      <c r="I400" s="27">
        <v>5.0</v>
      </c>
      <c r="J400" s="27">
        <v>4.0</v>
      </c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27">
        <v>3.0</v>
      </c>
      <c r="V400" s="31">
        <v>11.0</v>
      </c>
    </row>
    <row r="401" ht="15.75" customHeight="1">
      <c r="B401" s="25" t="s">
        <v>86</v>
      </c>
      <c r="C401" s="26">
        <v>5.0</v>
      </c>
      <c r="D401" s="26">
        <v>4.0</v>
      </c>
      <c r="E401" s="22"/>
      <c r="F401" s="19"/>
      <c r="G401" s="19"/>
      <c r="H401" s="19"/>
      <c r="I401" s="19"/>
      <c r="J401" s="19"/>
      <c r="K401" s="19"/>
      <c r="L401" s="27">
        <v>3.0</v>
      </c>
      <c r="M401" s="27">
        <v>6.0</v>
      </c>
      <c r="N401" s="19"/>
      <c r="O401" s="19"/>
      <c r="P401" s="19"/>
      <c r="Q401" s="19"/>
      <c r="R401" s="19"/>
      <c r="S401" s="19"/>
      <c r="T401" s="19"/>
      <c r="U401" s="27">
        <v>2.0</v>
      </c>
      <c r="V401" s="31">
        <v>10.0</v>
      </c>
    </row>
    <row r="402" ht="15.75" customHeight="1">
      <c r="B402" s="25" t="s">
        <v>84</v>
      </c>
      <c r="C402" s="26">
        <v>7.0</v>
      </c>
      <c r="D402" s="26">
        <v>2.0</v>
      </c>
      <c r="E402" s="22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27">
        <v>1.0</v>
      </c>
      <c r="V402" s="31">
        <v>2.0</v>
      </c>
    </row>
    <row r="403" ht="15.75" customHeight="1">
      <c r="B403" s="25" t="s">
        <v>112</v>
      </c>
      <c r="C403" s="22"/>
      <c r="D403" s="22"/>
      <c r="E403" s="22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27">
        <v>1.0</v>
      </c>
      <c r="V403" s="31">
        <v>0.0</v>
      </c>
    </row>
    <row r="404" ht="15.75" customHeight="1">
      <c r="B404" s="25" t="s">
        <v>85</v>
      </c>
      <c r="C404" s="22"/>
      <c r="D404" s="22"/>
      <c r="E404" s="22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>
        <v>1.0</v>
      </c>
      <c r="V404" s="23">
        <f t="shared" ref="V404:V405" si="56">SUM(D404+G404+J404+M404+P404+S404)</f>
        <v>0</v>
      </c>
    </row>
    <row r="405" ht="15.75" customHeight="1">
      <c r="B405" s="21"/>
      <c r="C405" s="22"/>
      <c r="D405" s="22"/>
      <c r="E405" s="22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>
        <f>COUNT(C405,F405,I405,L405,O405,R405,#REF!)</f>
        <v>0</v>
      </c>
      <c r="V405" s="23">
        <f t="shared" si="56"/>
        <v>0</v>
      </c>
    </row>
    <row r="406" ht="15.75" customHeight="1">
      <c r="B406" s="66" t="s">
        <v>113</v>
      </c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4"/>
    </row>
    <row r="407" ht="15.75" customHeight="1">
      <c r="B407" s="5" t="s">
        <v>1</v>
      </c>
      <c r="C407" s="64" t="s">
        <v>2</v>
      </c>
      <c r="D407" s="9"/>
      <c r="E407" s="8" t="s">
        <v>3</v>
      </c>
      <c r="F407" s="6" t="s">
        <v>2</v>
      </c>
      <c r="G407" s="7"/>
      <c r="H407" s="8" t="s">
        <v>3</v>
      </c>
      <c r="I407" s="6" t="s">
        <v>114</v>
      </c>
      <c r="J407" s="7"/>
      <c r="K407" s="8" t="s">
        <v>3</v>
      </c>
      <c r="L407" s="6" t="s">
        <v>2</v>
      </c>
      <c r="M407" s="7"/>
      <c r="N407" s="8" t="s">
        <v>3</v>
      </c>
      <c r="O407" s="6" t="s">
        <v>2</v>
      </c>
      <c r="P407" s="7"/>
      <c r="Q407" s="8" t="s">
        <v>3</v>
      </c>
      <c r="R407" s="6" t="s">
        <v>2</v>
      </c>
      <c r="S407" s="7"/>
      <c r="T407" s="9" t="s">
        <v>3</v>
      </c>
      <c r="U407" s="64" t="s">
        <v>115</v>
      </c>
      <c r="V407" s="9"/>
    </row>
    <row r="408" ht="15.75" customHeight="1">
      <c r="B408" s="10" t="s">
        <v>5</v>
      </c>
      <c r="C408" s="11">
        <v>45948.0</v>
      </c>
      <c r="D408" s="12"/>
      <c r="E408" s="13"/>
      <c r="F408" s="14"/>
      <c r="G408" s="12"/>
      <c r="H408" s="15"/>
      <c r="I408" s="14"/>
      <c r="J408" s="12"/>
      <c r="K408" s="13"/>
      <c r="L408" s="14"/>
      <c r="M408" s="12"/>
      <c r="N408" s="13"/>
      <c r="O408" s="14"/>
      <c r="P408" s="12"/>
      <c r="Q408" s="13"/>
      <c r="R408" s="14"/>
      <c r="S408" s="12"/>
      <c r="T408" s="16"/>
      <c r="U408" s="17" t="s">
        <v>6</v>
      </c>
      <c r="V408" s="17" t="s">
        <v>7</v>
      </c>
    </row>
    <row r="409">
      <c r="B409" s="18"/>
      <c r="C409" s="19" t="s">
        <v>8</v>
      </c>
      <c r="D409" s="19" t="s">
        <v>9</v>
      </c>
      <c r="E409" s="20"/>
      <c r="F409" s="19" t="s">
        <v>8</v>
      </c>
      <c r="G409" s="19" t="s">
        <v>9</v>
      </c>
      <c r="H409" s="20"/>
      <c r="I409" s="19" t="s">
        <v>8</v>
      </c>
      <c r="J409" s="19" t="s">
        <v>9</v>
      </c>
      <c r="K409" s="20"/>
      <c r="L409" s="19" t="s">
        <v>8</v>
      </c>
      <c r="M409" s="19" t="s">
        <v>9</v>
      </c>
      <c r="N409" s="20"/>
      <c r="O409" s="19" t="s">
        <v>8</v>
      </c>
      <c r="P409" s="19" t="s">
        <v>9</v>
      </c>
      <c r="Q409" s="20"/>
      <c r="R409" s="19" t="s">
        <v>8</v>
      </c>
      <c r="S409" s="19" t="s">
        <v>9</v>
      </c>
      <c r="T409" s="20"/>
      <c r="U409" s="19" t="s">
        <v>10</v>
      </c>
      <c r="V409" s="19" t="s">
        <v>9</v>
      </c>
    </row>
    <row r="410" ht="15.75" customHeight="1">
      <c r="B410" s="21"/>
      <c r="C410" s="22"/>
      <c r="D410" s="22"/>
      <c r="E410" s="22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>
        <f t="shared" ref="U410:U411" si="57">COUNT(C410,F410,I410,L410,O410,R410,#REF!)</f>
        <v>0</v>
      </c>
      <c r="V410" s="23">
        <f t="shared" ref="V410:V411" si="58">SUM(D410+G410+J410+M410+P410+S410)</f>
        <v>0</v>
      </c>
    </row>
    <row r="411" ht="15.75" customHeight="1">
      <c r="B411" s="21" t="s">
        <v>27</v>
      </c>
      <c r="C411" s="22"/>
      <c r="D411" s="22"/>
      <c r="E411" s="22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>
        <f t="shared" si="57"/>
        <v>0</v>
      </c>
      <c r="V411" s="23">
        <f t="shared" si="58"/>
        <v>0</v>
      </c>
    </row>
    <row r="412" ht="15.75" customHeight="1">
      <c r="B412" s="66" t="s">
        <v>116</v>
      </c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4"/>
    </row>
    <row r="413" ht="15.75" customHeight="1">
      <c r="B413" s="5" t="s">
        <v>1</v>
      </c>
      <c r="C413" s="64" t="s">
        <v>2</v>
      </c>
      <c r="D413" s="9"/>
      <c r="E413" s="8" t="s">
        <v>3</v>
      </c>
      <c r="F413" s="6" t="s">
        <v>2</v>
      </c>
      <c r="G413" s="7"/>
      <c r="H413" s="8" t="s">
        <v>3</v>
      </c>
      <c r="I413" s="6" t="s">
        <v>114</v>
      </c>
      <c r="J413" s="7"/>
      <c r="K413" s="8" t="s">
        <v>3</v>
      </c>
      <c r="L413" s="6" t="s">
        <v>2</v>
      </c>
      <c r="M413" s="7"/>
      <c r="N413" s="8" t="s">
        <v>3</v>
      </c>
      <c r="O413" s="6" t="s">
        <v>2</v>
      </c>
      <c r="P413" s="7"/>
      <c r="Q413" s="8" t="s">
        <v>3</v>
      </c>
      <c r="R413" s="6" t="s">
        <v>2</v>
      </c>
      <c r="S413" s="7"/>
      <c r="T413" s="9" t="s">
        <v>3</v>
      </c>
      <c r="U413" s="64" t="s">
        <v>117</v>
      </c>
      <c r="V413" s="9"/>
    </row>
    <row r="414" ht="15.75" customHeight="1">
      <c r="B414" s="10" t="s">
        <v>5</v>
      </c>
      <c r="C414" s="11">
        <v>45948.0</v>
      </c>
      <c r="D414" s="12"/>
      <c r="E414" s="13"/>
      <c r="F414" s="11">
        <v>46095.0</v>
      </c>
      <c r="G414" s="12"/>
      <c r="H414" s="15"/>
      <c r="I414" s="11">
        <v>46095.0</v>
      </c>
      <c r="J414" s="12"/>
      <c r="K414" s="13"/>
      <c r="L414" s="11">
        <v>46130.0</v>
      </c>
      <c r="M414" s="12"/>
      <c r="N414" s="13"/>
      <c r="O414" s="14"/>
      <c r="P414" s="12"/>
      <c r="Q414" s="13"/>
      <c r="R414" s="14"/>
      <c r="S414" s="12"/>
      <c r="T414" s="16"/>
      <c r="U414" s="17" t="s">
        <v>6</v>
      </c>
      <c r="V414" s="17" t="s">
        <v>7</v>
      </c>
    </row>
    <row r="415">
      <c r="B415" s="18"/>
      <c r="C415" s="22" t="s">
        <v>8</v>
      </c>
      <c r="D415" s="22" t="s">
        <v>9</v>
      </c>
      <c r="E415" s="22"/>
      <c r="F415" s="19" t="s">
        <v>8</v>
      </c>
      <c r="G415" s="19" t="s">
        <v>9</v>
      </c>
      <c r="H415" s="20"/>
      <c r="I415" s="19" t="s">
        <v>8</v>
      </c>
      <c r="J415" s="19" t="s">
        <v>9</v>
      </c>
      <c r="K415" s="20"/>
      <c r="L415" s="19" t="s">
        <v>8</v>
      </c>
      <c r="M415" s="19" t="s">
        <v>9</v>
      </c>
      <c r="N415" s="20"/>
      <c r="O415" s="19" t="s">
        <v>8</v>
      </c>
      <c r="P415" s="19" t="s">
        <v>9</v>
      </c>
      <c r="Q415" s="20"/>
      <c r="R415" s="19" t="s">
        <v>8</v>
      </c>
      <c r="S415" s="19" t="s">
        <v>9</v>
      </c>
      <c r="T415" s="20"/>
      <c r="U415" s="19" t="s">
        <v>10</v>
      </c>
      <c r="V415" s="19" t="s">
        <v>9</v>
      </c>
    </row>
    <row r="416" ht="15.75" customHeight="1">
      <c r="B416" s="67" t="s">
        <v>54</v>
      </c>
      <c r="C416" s="36">
        <v>2.0</v>
      </c>
      <c r="D416" s="36">
        <v>7.0</v>
      </c>
      <c r="E416" s="37"/>
      <c r="F416" s="43">
        <v>1.0</v>
      </c>
      <c r="G416" s="43">
        <v>8.0</v>
      </c>
      <c r="H416" s="37"/>
      <c r="I416" s="43">
        <v>2.0</v>
      </c>
      <c r="J416" s="43">
        <v>7.0</v>
      </c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6">
        <f t="shared" ref="U416:U417" si="59">COUNT(C416,F416,I416,L416,O416,R416,#REF!)</f>
        <v>3</v>
      </c>
      <c r="V416" s="41">
        <f t="shared" ref="V416:V418" si="60">SUM(D416+G416+J416+M416+P416+S416)</f>
        <v>22</v>
      </c>
    </row>
    <row r="417" ht="15.75" customHeight="1">
      <c r="B417" s="35" t="s">
        <v>53</v>
      </c>
      <c r="C417" s="36">
        <v>3.0</v>
      </c>
      <c r="D417" s="36">
        <v>6.0</v>
      </c>
      <c r="E417" s="37"/>
      <c r="F417" s="43">
        <v>2.0</v>
      </c>
      <c r="G417" s="43">
        <v>7.0</v>
      </c>
      <c r="H417" s="37"/>
      <c r="I417" s="43">
        <v>1.0</v>
      </c>
      <c r="J417" s="43">
        <v>8.0</v>
      </c>
      <c r="K417" s="37"/>
      <c r="L417" s="39">
        <v>2.0</v>
      </c>
      <c r="M417" s="39">
        <v>7.0</v>
      </c>
      <c r="N417" s="37"/>
      <c r="O417" s="37"/>
      <c r="P417" s="37"/>
      <c r="Q417" s="37"/>
      <c r="R417" s="37"/>
      <c r="S417" s="37"/>
      <c r="T417" s="37"/>
      <c r="U417" s="36">
        <f t="shared" si="59"/>
        <v>4</v>
      </c>
      <c r="V417" s="41">
        <f t="shared" si="60"/>
        <v>28</v>
      </c>
    </row>
    <row r="418" ht="15.75" customHeight="1">
      <c r="B418" s="25" t="s">
        <v>86</v>
      </c>
      <c r="C418" s="26">
        <v>1.0</v>
      </c>
      <c r="D418" s="26">
        <v>8.0</v>
      </c>
      <c r="E418" s="22"/>
      <c r="F418" s="19"/>
      <c r="G418" s="19"/>
      <c r="H418" s="19"/>
      <c r="I418" s="19"/>
      <c r="J418" s="19"/>
      <c r="K418" s="19"/>
      <c r="L418" s="27">
        <v>1.0</v>
      </c>
      <c r="M418" s="27">
        <v>8.0</v>
      </c>
      <c r="N418" s="19"/>
      <c r="O418" s="19"/>
      <c r="P418" s="19"/>
      <c r="Q418" s="19"/>
      <c r="R418" s="19"/>
      <c r="S418" s="19"/>
      <c r="T418" s="19"/>
      <c r="U418" s="27">
        <v>2.0</v>
      </c>
      <c r="V418" s="23">
        <f t="shared" si="60"/>
        <v>16</v>
      </c>
    </row>
    <row r="419" ht="15.75" customHeight="1">
      <c r="B419" s="25" t="s">
        <v>112</v>
      </c>
      <c r="C419" s="26">
        <v>4.0</v>
      </c>
      <c r="D419" s="26">
        <v>5.0</v>
      </c>
      <c r="E419" s="22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27">
        <v>1.0</v>
      </c>
      <c r="V419" s="31">
        <v>5.0</v>
      </c>
    </row>
    <row r="420" ht="15.75" customHeight="1">
      <c r="B420" s="25"/>
      <c r="C420" s="26"/>
      <c r="D420" s="26"/>
      <c r="E420" s="22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23"/>
    </row>
    <row r="421" ht="15.75" customHeight="1">
      <c r="B421" s="66" t="s">
        <v>118</v>
      </c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4"/>
    </row>
    <row r="422" ht="15.75" customHeight="1">
      <c r="B422" s="5" t="s">
        <v>1</v>
      </c>
      <c r="C422" s="64" t="s">
        <v>2</v>
      </c>
      <c r="D422" s="9"/>
      <c r="E422" s="8" t="s">
        <v>3</v>
      </c>
      <c r="F422" s="6" t="s">
        <v>2</v>
      </c>
      <c r="G422" s="7"/>
      <c r="H422" s="8" t="s">
        <v>3</v>
      </c>
      <c r="I422" s="6" t="s">
        <v>114</v>
      </c>
      <c r="J422" s="7"/>
      <c r="K422" s="8" t="s">
        <v>3</v>
      </c>
      <c r="L422" s="6" t="s">
        <v>2</v>
      </c>
      <c r="M422" s="7"/>
      <c r="N422" s="8" t="s">
        <v>3</v>
      </c>
      <c r="O422" s="6" t="s">
        <v>2</v>
      </c>
      <c r="P422" s="7"/>
      <c r="Q422" s="8" t="s">
        <v>3</v>
      </c>
      <c r="R422" s="6" t="s">
        <v>2</v>
      </c>
      <c r="S422" s="7"/>
      <c r="T422" s="9" t="s">
        <v>3</v>
      </c>
      <c r="U422" s="64" t="s">
        <v>117</v>
      </c>
      <c r="V422" s="9"/>
    </row>
    <row r="423" ht="15.75" customHeight="1">
      <c r="B423" s="10" t="s">
        <v>5</v>
      </c>
      <c r="C423" s="11">
        <v>45948.0</v>
      </c>
      <c r="D423" s="12"/>
      <c r="E423" s="13"/>
      <c r="F423" s="11">
        <v>46095.0</v>
      </c>
      <c r="G423" s="12"/>
      <c r="H423" s="15"/>
      <c r="I423" s="11">
        <v>46095.0</v>
      </c>
      <c r="J423" s="12"/>
      <c r="K423" s="13"/>
      <c r="L423" s="11">
        <v>46130.0</v>
      </c>
      <c r="M423" s="12"/>
      <c r="N423" s="13"/>
      <c r="O423" s="14"/>
      <c r="P423" s="12"/>
      <c r="Q423" s="13"/>
      <c r="R423" s="14"/>
      <c r="S423" s="12"/>
      <c r="T423" s="16"/>
      <c r="U423" s="17" t="s">
        <v>6</v>
      </c>
      <c r="V423" s="17" t="s">
        <v>7</v>
      </c>
    </row>
    <row r="424">
      <c r="B424" s="18"/>
      <c r="C424" s="19" t="s">
        <v>8</v>
      </c>
      <c r="D424" s="19" t="s">
        <v>9</v>
      </c>
      <c r="E424" s="20"/>
      <c r="F424" s="19" t="s">
        <v>8</v>
      </c>
      <c r="G424" s="19" t="s">
        <v>9</v>
      </c>
      <c r="H424" s="20"/>
      <c r="I424" s="19" t="s">
        <v>8</v>
      </c>
      <c r="J424" s="19" t="s">
        <v>9</v>
      </c>
      <c r="K424" s="20"/>
      <c r="L424" s="19" t="s">
        <v>8</v>
      </c>
      <c r="M424" s="19" t="s">
        <v>9</v>
      </c>
      <c r="N424" s="20"/>
      <c r="O424" s="19" t="s">
        <v>8</v>
      </c>
      <c r="P424" s="19" t="s">
        <v>9</v>
      </c>
      <c r="Q424" s="20"/>
      <c r="R424" s="19" t="s">
        <v>8</v>
      </c>
      <c r="S424" s="19" t="s">
        <v>9</v>
      </c>
      <c r="T424" s="20"/>
      <c r="U424" s="19" t="s">
        <v>10</v>
      </c>
      <c r="V424" s="19" t="s">
        <v>9</v>
      </c>
    </row>
    <row r="425" ht="15.75" customHeight="1">
      <c r="B425" s="25" t="s">
        <v>57</v>
      </c>
      <c r="C425" s="27">
        <v>1.0</v>
      </c>
      <c r="D425" s="27">
        <v>8.0</v>
      </c>
      <c r="E425" s="19"/>
      <c r="F425" s="27">
        <v>3.0</v>
      </c>
      <c r="G425" s="27">
        <v>6.0</v>
      </c>
      <c r="H425" s="19"/>
      <c r="I425" s="27">
        <v>1.0</v>
      </c>
      <c r="J425" s="27">
        <v>8.0</v>
      </c>
      <c r="K425" s="19"/>
      <c r="L425" s="27">
        <v>1.0</v>
      </c>
      <c r="M425" s="27">
        <v>8.0</v>
      </c>
      <c r="N425" s="19"/>
      <c r="O425" s="19"/>
      <c r="P425" s="19"/>
      <c r="Q425" s="19"/>
      <c r="R425" s="19"/>
      <c r="S425" s="19"/>
      <c r="T425" s="19"/>
      <c r="U425" s="27">
        <v>4.0</v>
      </c>
      <c r="V425" s="23">
        <f>SUM(D425+G425+J425+M425+P425+S425)</f>
        <v>30</v>
      </c>
    </row>
    <row r="426" ht="15.75" customHeight="1">
      <c r="B426" s="25" t="s">
        <v>69</v>
      </c>
      <c r="C426" s="27">
        <v>2.0</v>
      </c>
      <c r="D426" s="27">
        <v>7.0</v>
      </c>
      <c r="E426" s="19"/>
      <c r="F426" s="27">
        <v>1.0</v>
      </c>
      <c r="G426" s="27">
        <v>8.0</v>
      </c>
      <c r="H426" s="19"/>
      <c r="I426" s="27">
        <v>2.0</v>
      </c>
      <c r="J426" s="27">
        <v>7.0</v>
      </c>
      <c r="K426" s="19"/>
      <c r="L426" s="27">
        <v>2.0</v>
      </c>
      <c r="M426" s="27">
        <v>7.0</v>
      </c>
      <c r="N426" s="19"/>
      <c r="O426" s="19"/>
      <c r="P426" s="19"/>
      <c r="Q426" s="19"/>
      <c r="R426" s="19"/>
      <c r="S426" s="19"/>
      <c r="T426" s="19"/>
      <c r="U426" s="27">
        <v>4.0</v>
      </c>
      <c r="V426" s="31">
        <v>29.0</v>
      </c>
    </row>
    <row r="427" ht="15.75" customHeight="1">
      <c r="B427" s="25" t="s">
        <v>101</v>
      </c>
      <c r="C427" s="26">
        <v>4.0</v>
      </c>
      <c r="D427" s="26">
        <v>5.0</v>
      </c>
      <c r="E427" s="22"/>
      <c r="F427" s="27">
        <v>4.0</v>
      </c>
      <c r="G427" s="27">
        <v>5.0</v>
      </c>
      <c r="H427" s="19"/>
      <c r="I427" s="27">
        <v>4.0</v>
      </c>
      <c r="J427" s="27">
        <v>5.0</v>
      </c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27">
        <v>3.0</v>
      </c>
      <c r="V427" s="23">
        <f t="shared" ref="V427:V430" si="61">SUM(D427+G427+J427+M427+P427+S427)</f>
        <v>15</v>
      </c>
    </row>
    <row r="428" ht="15.75" customHeight="1">
      <c r="B428" s="25" t="s">
        <v>119</v>
      </c>
      <c r="C428" s="22"/>
      <c r="D428" s="22"/>
      <c r="E428" s="22"/>
      <c r="F428" s="27">
        <v>2.0</v>
      </c>
      <c r="G428" s="27">
        <v>7.0</v>
      </c>
      <c r="H428" s="19"/>
      <c r="I428" s="27">
        <v>3.0</v>
      </c>
      <c r="J428" s="27">
        <v>6.0</v>
      </c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>
        <f t="shared" ref="U428:U430" si="62">COUNT(C428,F428,I428,L428,O428,R428,#REF!)</f>
        <v>2</v>
      </c>
      <c r="V428" s="23">
        <f t="shared" si="61"/>
        <v>13</v>
      </c>
    </row>
    <row r="429" ht="15.75" customHeight="1">
      <c r="B429" s="25" t="s">
        <v>30</v>
      </c>
      <c r="C429" s="26">
        <v>3.0</v>
      </c>
      <c r="D429" s="26">
        <v>6.0</v>
      </c>
      <c r="E429" s="22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>
        <f t="shared" si="62"/>
        <v>1</v>
      </c>
      <c r="V429" s="23">
        <f t="shared" si="61"/>
        <v>6</v>
      </c>
    </row>
    <row r="430" ht="15.75" customHeight="1">
      <c r="B430" s="21"/>
      <c r="C430" s="22"/>
      <c r="D430" s="22"/>
      <c r="E430" s="22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>
        <f t="shared" si="62"/>
        <v>0</v>
      </c>
      <c r="V430" s="23">
        <f t="shared" si="61"/>
        <v>0</v>
      </c>
    </row>
    <row r="431" ht="15.75" customHeight="1">
      <c r="B431" s="66" t="s">
        <v>120</v>
      </c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4"/>
    </row>
    <row r="432" ht="15.75" customHeight="1">
      <c r="B432" s="5" t="s">
        <v>1</v>
      </c>
      <c r="C432" s="64" t="s">
        <v>2</v>
      </c>
      <c r="D432" s="9"/>
      <c r="E432" s="8" t="s">
        <v>3</v>
      </c>
      <c r="F432" s="6" t="s">
        <v>2</v>
      </c>
      <c r="G432" s="7"/>
      <c r="H432" s="8" t="s">
        <v>3</v>
      </c>
      <c r="I432" s="6" t="s">
        <v>2</v>
      </c>
      <c r="J432" s="7"/>
      <c r="K432" s="8" t="s">
        <v>3</v>
      </c>
      <c r="L432" s="6" t="s">
        <v>2</v>
      </c>
      <c r="M432" s="7"/>
      <c r="N432" s="8" t="s">
        <v>3</v>
      </c>
      <c r="O432" s="6" t="s">
        <v>2</v>
      </c>
      <c r="P432" s="7"/>
      <c r="Q432" s="8" t="s">
        <v>3</v>
      </c>
      <c r="R432" s="6" t="s">
        <v>2</v>
      </c>
      <c r="S432" s="7"/>
      <c r="T432" s="9" t="s">
        <v>3</v>
      </c>
      <c r="U432" s="64" t="s">
        <v>121</v>
      </c>
      <c r="V432" s="9"/>
    </row>
    <row r="433" ht="15.75" customHeight="1">
      <c r="B433" s="10" t="s">
        <v>5</v>
      </c>
      <c r="C433" s="11">
        <v>45948.0</v>
      </c>
      <c r="D433" s="12"/>
      <c r="E433" s="13"/>
      <c r="F433" s="11">
        <v>46095.0</v>
      </c>
      <c r="G433" s="12"/>
      <c r="H433" s="15"/>
      <c r="I433" s="11">
        <v>46095.0</v>
      </c>
      <c r="J433" s="12"/>
      <c r="K433" s="13"/>
      <c r="L433" s="11">
        <v>46130.0</v>
      </c>
      <c r="M433" s="12"/>
      <c r="N433" s="13"/>
      <c r="O433" s="14"/>
      <c r="P433" s="12"/>
      <c r="Q433" s="13"/>
      <c r="R433" s="14"/>
      <c r="S433" s="12"/>
      <c r="T433" s="16"/>
      <c r="U433" s="17" t="s">
        <v>6</v>
      </c>
      <c r="V433" s="17" t="s">
        <v>7</v>
      </c>
    </row>
    <row r="434">
      <c r="B434" s="18"/>
      <c r="C434" s="19" t="s">
        <v>8</v>
      </c>
      <c r="D434" s="19" t="s">
        <v>9</v>
      </c>
      <c r="E434" s="20"/>
      <c r="F434" s="19" t="s">
        <v>8</v>
      </c>
      <c r="G434" s="19" t="s">
        <v>9</v>
      </c>
      <c r="H434" s="20"/>
      <c r="I434" s="19" t="s">
        <v>8</v>
      </c>
      <c r="J434" s="19" t="s">
        <v>9</v>
      </c>
      <c r="K434" s="20"/>
      <c r="L434" s="19" t="s">
        <v>8</v>
      </c>
      <c r="M434" s="19" t="s">
        <v>9</v>
      </c>
      <c r="N434" s="20"/>
      <c r="O434" s="19" t="s">
        <v>8</v>
      </c>
      <c r="P434" s="19" t="s">
        <v>9</v>
      </c>
      <c r="Q434" s="20"/>
      <c r="R434" s="19" t="s">
        <v>8</v>
      </c>
      <c r="S434" s="19" t="s">
        <v>9</v>
      </c>
      <c r="T434" s="20"/>
      <c r="U434" s="19" t="s">
        <v>10</v>
      </c>
      <c r="V434" s="19" t="s">
        <v>9</v>
      </c>
    </row>
    <row r="435" ht="15.75" customHeight="1">
      <c r="B435" s="25" t="s">
        <v>18</v>
      </c>
      <c r="C435" s="27">
        <v>1.0</v>
      </c>
      <c r="D435" s="27">
        <v>8.0</v>
      </c>
      <c r="E435" s="19"/>
      <c r="F435" s="27">
        <v>4.0</v>
      </c>
      <c r="G435" s="27">
        <v>5.0</v>
      </c>
      <c r="H435" s="19"/>
      <c r="I435" s="27">
        <v>4.0</v>
      </c>
      <c r="J435" s="27">
        <v>5.0</v>
      </c>
      <c r="K435" s="19"/>
      <c r="L435" s="27">
        <v>3.0</v>
      </c>
      <c r="M435" s="27">
        <v>6.0</v>
      </c>
      <c r="N435" s="19"/>
      <c r="O435" s="19"/>
      <c r="P435" s="19"/>
      <c r="Q435" s="19"/>
      <c r="R435" s="19"/>
      <c r="S435" s="19"/>
      <c r="T435" s="19"/>
      <c r="U435" s="27">
        <v>4.0</v>
      </c>
      <c r="V435" s="23">
        <f>SUM(D435+G435+J435+M435+P435+S435)</f>
        <v>24</v>
      </c>
    </row>
    <row r="436" ht="15.75" customHeight="1">
      <c r="B436" s="25" t="s">
        <v>75</v>
      </c>
      <c r="C436" s="27"/>
      <c r="D436" s="27"/>
      <c r="E436" s="19"/>
      <c r="F436" s="27">
        <v>1.0</v>
      </c>
      <c r="G436" s="27">
        <v>8.0</v>
      </c>
      <c r="H436" s="19"/>
      <c r="I436" s="27">
        <v>1.0</v>
      </c>
      <c r="J436" s="27">
        <v>8.0</v>
      </c>
      <c r="K436" s="19"/>
      <c r="L436" s="27">
        <v>1.0</v>
      </c>
      <c r="M436" s="27">
        <v>8.0</v>
      </c>
      <c r="N436" s="19"/>
      <c r="O436" s="19"/>
      <c r="P436" s="19"/>
      <c r="Q436" s="19"/>
      <c r="R436" s="19"/>
      <c r="S436" s="19"/>
      <c r="T436" s="19"/>
      <c r="U436" s="27">
        <v>3.0</v>
      </c>
      <c r="V436" s="31">
        <v>24.0</v>
      </c>
    </row>
    <row r="437" ht="15.75" customHeight="1">
      <c r="B437" s="25" t="s">
        <v>109</v>
      </c>
      <c r="C437" s="27"/>
      <c r="D437" s="27"/>
      <c r="E437" s="19"/>
      <c r="F437" s="27">
        <v>2.0</v>
      </c>
      <c r="G437" s="27">
        <v>7.0</v>
      </c>
      <c r="H437" s="19"/>
      <c r="I437" s="27">
        <v>2.0</v>
      </c>
      <c r="J437" s="27">
        <v>7.0</v>
      </c>
      <c r="K437" s="19"/>
      <c r="L437" s="27">
        <v>2.0</v>
      </c>
      <c r="M437" s="27">
        <v>7.0</v>
      </c>
      <c r="N437" s="19"/>
      <c r="O437" s="19"/>
      <c r="P437" s="19"/>
      <c r="Q437" s="19"/>
      <c r="R437" s="19"/>
      <c r="S437" s="19"/>
      <c r="T437" s="19"/>
      <c r="U437" s="27">
        <v>3.0</v>
      </c>
      <c r="V437" s="31">
        <v>21.0</v>
      </c>
    </row>
    <row r="438" ht="15.75" customHeight="1">
      <c r="B438" s="25" t="s">
        <v>49</v>
      </c>
      <c r="C438" s="27">
        <v>3.0</v>
      </c>
      <c r="D438" s="27">
        <v>6.0</v>
      </c>
      <c r="E438" s="19"/>
      <c r="F438" s="27">
        <v>3.0</v>
      </c>
      <c r="G438" s="27">
        <v>6.0</v>
      </c>
      <c r="H438" s="19"/>
      <c r="I438" s="27">
        <v>5.0</v>
      </c>
      <c r="J438" s="27">
        <v>4.0</v>
      </c>
      <c r="K438" s="19"/>
      <c r="L438" s="27">
        <v>5.0</v>
      </c>
      <c r="M438" s="27">
        <v>4.0</v>
      </c>
      <c r="N438" s="19"/>
      <c r="O438" s="19"/>
      <c r="P438" s="19"/>
      <c r="Q438" s="19"/>
      <c r="R438" s="19"/>
      <c r="S438" s="19"/>
      <c r="T438" s="19"/>
      <c r="U438" s="19">
        <f>COUNT(C438,F438,I438,L438,O438,R438,#REF!)</f>
        <v>4</v>
      </c>
      <c r="V438" s="23">
        <f>SUM(D438+G438+J438+M438+P438+S438)</f>
        <v>20</v>
      </c>
    </row>
    <row r="439" ht="15.75" customHeight="1">
      <c r="B439" s="25" t="s">
        <v>50</v>
      </c>
      <c r="C439" s="22"/>
      <c r="D439" s="22"/>
      <c r="E439" s="22"/>
      <c r="F439" s="27">
        <v>5.0</v>
      </c>
      <c r="G439" s="27">
        <v>4.0</v>
      </c>
      <c r="H439" s="19"/>
      <c r="I439" s="27">
        <v>3.0</v>
      </c>
      <c r="J439" s="27">
        <v>6.0</v>
      </c>
      <c r="K439" s="19"/>
      <c r="L439" s="27">
        <v>4.0</v>
      </c>
      <c r="M439" s="27">
        <v>5.0</v>
      </c>
      <c r="N439" s="19"/>
      <c r="O439" s="19"/>
      <c r="P439" s="19"/>
      <c r="Q439" s="19"/>
      <c r="R439" s="19"/>
      <c r="S439" s="19"/>
      <c r="T439" s="19"/>
      <c r="U439" s="27">
        <v>3.0</v>
      </c>
      <c r="V439" s="31">
        <v>15.0</v>
      </c>
    </row>
    <row r="440" ht="15.75" customHeight="1">
      <c r="B440" s="25" t="s">
        <v>32</v>
      </c>
      <c r="C440" s="27">
        <v>2.0</v>
      </c>
      <c r="D440" s="27">
        <v>7.0</v>
      </c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27">
        <v>1.0</v>
      </c>
      <c r="V440" s="23">
        <f>SUM(D440+G440+J440+M440+P440+S440)</f>
        <v>7</v>
      </c>
    </row>
    <row r="441" ht="15.75" customHeight="1">
      <c r="B441" s="25"/>
      <c r="C441" s="22"/>
      <c r="D441" s="22"/>
      <c r="E441" s="22"/>
      <c r="F441" s="27"/>
      <c r="G441" s="27"/>
      <c r="H441" s="19"/>
      <c r="I441" s="27"/>
      <c r="J441" s="27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23"/>
    </row>
    <row r="442" ht="15.75" customHeight="1">
      <c r="A442" s="57" t="s">
        <v>122</v>
      </c>
      <c r="B442" s="66" t="s">
        <v>123</v>
      </c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4"/>
    </row>
    <row r="443" ht="15.75" customHeight="1">
      <c r="B443" s="5" t="s">
        <v>1</v>
      </c>
      <c r="C443" s="64" t="s">
        <v>2</v>
      </c>
      <c r="D443" s="9"/>
      <c r="E443" s="8" t="s">
        <v>3</v>
      </c>
      <c r="F443" s="6" t="s">
        <v>2</v>
      </c>
      <c r="G443" s="7"/>
      <c r="H443" s="8" t="s">
        <v>3</v>
      </c>
      <c r="I443" s="6" t="s">
        <v>2</v>
      </c>
      <c r="J443" s="7"/>
      <c r="K443" s="8" t="s">
        <v>3</v>
      </c>
      <c r="L443" s="6" t="s">
        <v>2</v>
      </c>
      <c r="M443" s="7"/>
      <c r="N443" s="8" t="s">
        <v>3</v>
      </c>
      <c r="O443" s="6" t="s">
        <v>2</v>
      </c>
      <c r="P443" s="7"/>
      <c r="Q443" s="8" t="s">
        <v>3</v>
      </c>
      <c r="R443" s="6" t="s">
        <v>2</v>
      </c>
      <c r="S443" s="7"/>
      <c r="T443" s="9" t="s">
        <v>3</v>
      </c>
      <c r="U443" s="6" t="s">
        <v>4</v>
      </c>
      <c r="V443" s="7"/>
    </row>
    <row r="444" ht="15.75" customHeight="1">
      <c r="B444" s="10" t="s">
        <v>5</v>
      </c>
      <c r="C444" s="11">
        <v>45948.0</v>
      </c>
      <c r="D444" s="12"/>
      <c r="E444" s="13"/>
      <c r="F444" s="11">
        <v>46095.0</v>
      </c>
      <c r="G444" s="12"/>
      <c r="H444" s="15"/>
      <c r="I444" s="11">
        <v>46095.0</v>
      </c>
      <c r="J444" s="12"/>
      <c r="K444" s="13"/>
      <c r="L444" s="11">
        <v>46130.0</v>
      </c>
      <c r="M444" s="12"/>
      <c r="N444" s="13"/>
      <c r="O444" s="14"/>
      <c r="P444" s="12"/>
      <c r="Q444" s="13"/>
      <c r="R444" s="14"/>
      <c r="S444" s="12"/>
      <c r="T444" s="16"/>
      <c r="U444" s="17" t="s">
        <v>6</v>
      </c>
      <c r="V444" s="17" t="s">
        <v>7</v>
      </c>
    </row>
    <row r="445">
      <c r="B445" s="18"/>
      <c r="C445" s="19" t="s">
        <v>8</v>
      </c>
      <c r="D445" s="19" t="s">
        <v>9</v>
      </c>
      <c r="E445" s="20"/>
      <c r="F445" s="19" t="s">
        <v>8</v>
      </c>
      <c r="G445" s="19" t="s">
        <v>9</v>
      </c>
      <c r="H445" s="20"/>
      <c r="I445" s="19" t="s">
        <v>8</v>
      </c>
      <c r="J445" s="19" t="s">
        <v>9</v>
      </c>
      <c r="K445" s="20"/>
      <c r="L445" s="19" t="s">
        <v>8</v>
      </c>
      <c r="M445" s="19" t="s">
        <v>9</v>
      </c>
      <c r="N445" s="20"/>
      <c r="O445" s="19" t="s">
        <v>8</v>
      </c>
      <c r="P445" s="19" t="s">
        <v>9</v>
      </c>
      <c r="Q445" s="20"/>
      <c r="R445" s="19" t="s">
        <v>8</v>
      </c>
      <c r="S445" s="19" t="s">
        <v>9</v>
      </c>
      <c r="T445" s="20"/>
      <c r="U445" s="19" t="s">
        <v>10</v>
      </c>
      <c r="V445" s="19" t="s">
        <v>9</v>
      </c>
    </row>
    <row r="446" ht="15.75" customHeight="1">
      <c r="B446" s="25" t="s">
        <v>23</v>
      </c>
      <c r="C446" s="26">
        <v>8.0</v>
      </c>
      <c r="D446" s="26">
        <v>1.0</v>
      </c>
      <c r="E446" s="22"/>
      <c r="F446" s="27">
        <v>1.0</v>
      </c>
      <c r="G446" s="27">
        <v>8.0</v>
      </c>
      <c r="H446" s="19"/>
      <c r="I446" s="27">
        <v>1.0</v>
      </c>
      <c r="J446" s="27">
        <v>8.0</v>
      </c>
      <c r="K446" s="19"/>
      <c r="L446" s="27">
        <v>2.0</v>
      </c>
      <c r="M446" s="27">
        <v>7.0</v>
      </c>
      <c r="N446" s="19"/>
      <c r="O446" s="19"/>
      <c r="P446" s="19"/>
      <c r="Q446" s="19"/>
      <c r="R446" s="19"/>
      <c r="S446" s="19"/>
      <c r="T446" s="19"/>
      <c r="U446" s="27">
        <v>4.0</v>
      </c>
      <c r="V446" s="31">
        <v>24.0</v>
      </c>
    </row>
    <row r="447" ht="15.75" customHeight="1">
      <c r="B447" s="25" t="s">
        <v>124</v>
      </c>
      <c r="C447" s="26">
        <v>4.0</v>
      </c>
      <c r="D447" s="26">
        <v>5.0</v>
      </c>
      <c r="E447" s="22"/>
      <c r="F447" s="27">
        <v>3.0</v>
      </c>
      <c r="G447" s="27">
        <v>6.0</v>
      </c>
      <c r="H447" s="19"/>
      <c r="I447" s="27">
        <v>2.0</v>
      </c>
      <c r="J447" s="27">
        <v>7.0</v>
      </c>
      <c r="K447" s="19"/>
      <c r="L447" s="27">
        <v>4.0</v>
      </c>
      <c r="M447" s="27">
        <v>5.0</v>
      </c>
      <c r="N447" s="19"/>
      <c r="O447" s="19"/>
      <c r="P447" s="19"/>
      <c r="Q447" s="19"/>
      <c r="R447" s="19"/>
      <c r="S447" s="19"/>
      <c r="T447" s="19"/>
      <c r="U447" s="19">
        <f>COUNT(C447,F447,I447,L447,O447,R447,#REF!)</f>
        <v>4</v>
      </c>
      <c r="V447" s="23">
        <f t="shared" ref="V447:V448" si="63">SUM(D447+G447+J447+M447+P447+S447)</f>
        <v>23</v>
      </c>
    </row>
    <row r="448" ht="15.75" customHeight="1">
      <c r="B448" s="25" t="s">
        <v>125</v>
      </c>
      <c r="C448" s="26">
        <v>2.0</v>
      </c>
      <c r="D448" s="26">
        <v>7.0</v>
      </c>
      <c r="E448" s="22"/>
      <c r="F448" s="27">
        <v>2.0</v>
      </c>
      <c r="G448" s="27">
        <v>7.0</v>
      </c>
      <c r="H448" s="19"/>
      <c r="I448" s="27">
        <v>3.0</v>
      </c>
      <c r="J448" s="27">
        <v>6.0</v>
      </c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27">
        <v>3.0</v>
      </c>
      <c r="V448" s="23">
        <f t="shared" si="63"/>
        <v>20</v>
      </c>
    </row>
    <row r="449" ht="15.75" customHeight="1">
      <c r="B449" s="25" t="s">
        <v>53</v>
      </c>
      <c r="C449" s="26">
        <v>7.0</v>
      </c>
      <c r="D449" s="26">
        <v>2.0</v>
      </c>
      <c r="E449" s="22"/>
      <c r="F449" s="27">
        <v>4.0</v>
      </c>
      <c r="G449" s="27">
        <v>5.0</v>
      </c>
      <c r="H449" s="19"/>
      <c r="I449" s="27">
        <v>4.0</v>
      </c>
      <c r="J449" s="27">
        <v>5.0</v>
      </c>
      <c r="K449" s="19"/>
      <c r="L449" s="27">
        <v>3.0</v>
      </c>
      <c r="M449" s="27">
        <v>6.0</v>
      </c>
      <c r="N449" s="19"/>
      <c r="O449" s="19"/>
      <c r="P449" s="19"/>
      <c r="Q449" s="19"/>
      <c r="R449" s="19"/>
      <c r="S449" s="19"/>
      <c r="T449" s="19"/>
      <c r="U449" s="27">
        <v>4.0</v>
      </c>
      <c r="V449" s="31">
        <v>18.0</v>
      </c>
    </row>
    <row r="450" ht="15.75" customHeight="1">
      <c r="B450" s="25" t="s">
        <v>126</v>
      </c>
      <c r="C450" s="26">
        <v>5.0</v>
      </c>
      <c r="D450" s="26">
        <v>4.0</v>
      </c>
      <c r="E450" s="22"/>
      <c r="F450" s="27">
        <v>5.0</v>
      </c>
      <c r="G450" s="27">
        <v>4.0</v>
      </c>
      <c r="H450" s="19"/>
      <c r="I450" s="27">
        <v>5.0</v>
      </c>
      <c r="J450" s="27">
        <v>4.0</v>
      </c>
      <c r="K450" s="19"/>
      <c r="L450" s="27">
        <v>5.0</v>
      </c>
      <c r="M450" s="27">
        <v>4.0</v>
      </c>
      <c r="N450" s="19"/>
      <c r="O450" s="19"/>
      <c r="P450" s="19"/>
      <c r="Q450" s="19"/>
      <c r="R450" s="19"/>
      <c r="S450" s="19"/>
      <c r="T450" s="19"/>
      <c r="U450" s="19">
        <f>COUNT(C450,F450,I450,L450,O450,R450,#REF!)</f>
        <v>4</v>
      </c>
      <c r="V450" s="23">
        <f t="shared" ref="V450:V452" si="64">SUM(D450+G450+J450+M450+P450+S450)</f>
        <v>16</v>
      </c>
    </row>
    <row r="451" ht="15.75" customHeight="1">
      <c r="B451" s="25" t="s">
        <v>127</v>
      </c>
      <c r="C451" s="27">
        <v>1.0</v>
      </c>
      <c r="D451" s="27">
        <v>8.0</v>
      </c>
      <c r="E451" s="19"/>
      <c r="F451" s="27">
        <v>6.0</v>
      </c>
      <c r="G451" s="27">
        <v>3.0</v>
      </c>
      <c r="H451" s="19"/>
      <c r="I451" s="27">
        <v>6.0</v>
      </c>
      <c r="J451" s="27">
        <v>3.0</v>
      </c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27">
        <v>3.0</v>
      </c>
      <c r="V451" s="23">
        <f t="shared" si="64"/>
        <v>14</v>
      </c>
    </row>
    <row r="452" ht="15.75" customHeight="1">
      <c r="B452" s="25" t="s">
        <v>86</v>
      </c>
      <c r="C452" s="26">
        <v>3.0</v>
      </c>
      <c r="D452" s="26">
        <v>6.0</v>
      </c>
      <c r="E452" s="22"/>
      <c r="F452" s="19"/>
      <c r="G452" s="19"/>
      <c r="H452" s="19"/>
      <c r="I452" s="19"/>
      <c r="J452" s="19"/>
      <c r="K452" s="19"/>
      <c r="L452" s="27">
        <v>1.0</v>
      </c>
      <c r="M452" s="27">
        <v>8.0</v>
      </c>
      <c r="N452" s="19"/>
      <c r="O452" s="19"/>
      <c r="P452" s="19"/>
      <c r="Q452" s="19"/>
      <c r="R452" s="19"/>
      <c r="S452" s="19"/>
      <c r="T452" s="19"/>
      <c r="U452" s="27">
        <v>2.0</v>
      </c>
      <c r="V452" s="23">
        <f t="shared" si="64"/>
        <v>14</v>
      </c>
    </row>
    <row r="453" ht="15.75" customHeight="1">
      <c r="B453" s="25" t="s">
        <v>87</v>
      </c>
      <c r="C453" s="26">
        <v>6.0</v>
      </c>
      <c r="D453" s="26">
        <v>3.0</v>
      </c>
      <c r="E453" s="22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27">
        <v>1.0</v>
      </c>
      <c r="V453" s="31">
        <v>3.0</v>
      </c>
    </row>
    <row r="454" ht="15.75" customHeight="1">
      <c r="B454" s="25" t="s">
        <v>128</v>
      </c>
      <c r="C454" s="22"/>
      <c r="D454" s="22"/>
      <c r="E454" s="22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>
        <f>COUNT(C454,F454,I454,L454,O454,R454,#REF!)</f>
        <v>0</v>
      </c>
      <c r="V454" s="23">
        <f>SUM(D454+G454+J454+M454+P454+S454)</f>
        <v>0</v>
      </c>
    </row>
    <row r="455" ht="15.75" customHeight="1"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</row>
    <row r="456" ht="15.75" customHeight="1"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</row>
    <row r="457" ht="15.75" customHeight="1"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</row>
    <row r="458" ht="15.75" customHeight="1">
      <c r="B458" s="69"/>
      <c r="C458" s="69"/>
      <c r="D458" s="69"/>
      <c r="E458" s="69"/>
      <c r="F458" s="70"/>
      <c r="G458" s="71"/>
      <c r="H458" s="71"/>
      <c r="I458" s="72"/>
      <c r="J458" s="68"/>
      <c r="K458" s="68"/>
      <c r="L458" s="68"/>
      <c r="M458" s="68"/>
      <c r="N458" s="68"/>
      <c r="O458" s="68"/>
      <c r="P458" s="68"/>
      <c r="Q458" s="68"/>
      <c r="S458" s="68"/>
      <c r="T458" s="68"/>
      <c r="U458" s="68"/>
      <c r="V458" s="68"/>
      <c r="W458" s="68"/>
    </row>
    <row r="459" ht="15.75" customHeight="1">
      <c r="B459" s="73"/>
      <c r="C459" s="73"/>
      <c r="D459" s="73"/>
      <c r="E459" s="73"/>
      <c r="F459" s="70"/>
      <c r="G459" s="74"/>
      <c r="H459" s="74"/>
      <c r="I459" s="72"/>
      <c r="J459" s="68"/>
      <c r="K459" s="68"/>
      <c r="L459" s="68"/>
      <c r="M459" s="75"/>
      <c r="N459" s="75"/>
      <c r="O459" s="75"/>
      <c r="P459" s="75"/>
      <c r="Q459" s="75"/>
      <c r="R459" s="75"/>
      <c r="S459" s="68"/>
      <c r="T459" s="68"/>
    </row>
    <row r="460" ht="15.75" customHeight="1">
      <c r="B460" s="76"/>
      <c r="C460" s="76"/>
      <c r="D460" s="77"/>
      <c r="E460" s="77"/>
      <c r="F460" s="77"/>
      <c r="G460" s="78"/>
      <c r="H460" s="78"/>
      <c r="I460" s="72"/>
      <c r="J460" s="68"/>
      <c r="K460" s="68"/>
      <c r="L460" s="68"/>
      <c r="M460" s="79"/>
      <c r="N460" s="79"/>
      <c r="O460" s="79"/>
      <c r="P460" s="80"/>
      <c r="Q460" s="81"/>
      <c r="R460" s="82"/>
      <c r="S460" s="68"/>
      <c r="T460" s="68"/>
    </row>
    <row r="461" ht="15.75" customHeight="1">
      <c r="B461" s="76"/>
      <c r="C461" s="76"/>
      <c r="D461" s="77"/>
      <c r="E461" s="77"/>
      <c r="F461" s="77"/>
      <c r="G461" s="78"/>
      <c r="H461" s="78"/>
      <c r="I461" s="72"/>
      <c r="J461" s="68"/>
      <c r="K461" s="68"/>
      <c r="L461" s="68"/>
      <c r="M461" s="83"/>
      <c r="N461" s="83"/>
      <c r="O461" s="83"/>
      <c r="P461" s="83"/>
      <c r="Q461" s="83"/>
      <c r="R461" s="83"/>
      <c r="S461" s="68"/>
      <c r="T461" s="68"/>
    </row>
    <row r="462" ht="15.75" customHeight="1">
      <c r="B462" s="76"/>
      <c r="C462" s="76"/>
      <c r="D462" s="77"/>
      <c r="E462" s="77"/>
      <c r="F462" s="77"/>
      <c r="G462" s="78"/>
      <c r="H462" s="78"/>
      <c r="I462" s="72"/>
      <c r="J462" s="68"/>
      <c r="K462" s="68"/>
      <c r="L462" s="68"/>
      <c r="M462" s="84"/>
      <c r="N462" s="84"/>
      <c r="O462" s="84"/>
      <c r="P462" s="84"/>
      <c r="Q462" s="84"/>
      <c r="R462" s="84"/>
      <c r="S462" s="68"/>
      <c r="T462" s="68"/>
    </row>
    <row r="463" ht="15.75" customHeight="1">
      <c r="B463" s="76"/>
      <c r="C463" s="76"/>
      <c r="D463" s="77"/>
      <c r="E463" s="77"/>
      <c r="F463" s="77"/>
      <c r="G463" s="78"/>
      <c r="H463" s="78"/>
      <c r="I463" s="72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</row>
    <row r="464" ht="15.75" customHeight="1">
      <c r="B464" s="76"/>
      <c r="C464" s="76"/>
      <c r="D464" s="77"/>
      <c r="E464" s="77"/>
      <c r="F464" s="77"/>
      <c r="G464" s="78"/>
      <c r="H464" s="78"/>
      <c r="I464" s="72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</row>
    <row r="465" ht="15.75" customHeight="1">
      <c r="B465" s="76"/>
      <c r="C465" s="76"/>
      <c r="D465" s="77"/>
      <c r="E465" s="77"/>
      <c r="F465" s="77"/>
      <c r="G465" s="78"/>
      <c r="H465" s="78"/>
      <c r="I465" s="85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</row>
    <row r="466" ht="15.75" customHeight="1">
      <c r="B466" s="68"/>
      <c r="C466" s="68"/>
      <c r="D466" s="68"/>
      <c r="E466" s="68"/>
      <c r="F466" s="68"/>
      <c r="G466" s="68"/>
      <c r="H466" s="68"/>
      <c r="I466" s="68"/>
    </row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695">
    <mergeCell ref="O73:P73"/>
    <mergeCell ref="O74:P74"/>
    <mergeCell ref="B72:V72"/>
    <mergeCell ref="I73:J73"/>
    <mergeCell ref="L73:M73"/>
    <mergeCell ref="R73:S73"/>
    <mergeCell ref="U73:V73"/>
    <mergeCell ref="I74:J74"/>
    <mergeCell ref="L74:M74"/>
    <mergeCell ref="R74:S74"/>
    <mergeCell ref="B33:V33"/>
    <mergeCell ref="I34:J34"/>
    <mergeCell ref="L34:M34"/>
    <mergeCell ref="R34:S34"/>
    <mergeCell ref="U34:V34"/>
    <mergeCell ref="I35:J35"/>
    <mergeCell ref="L35:M35"/>
    <mergeCell ref="R35:S35"/>
    <mergeCell ref="B41:V41"/>
    <mergeCell ref="I42:J42"/>
    <mergeCell ref="L42:M42"/>
    <mergeCell ref="O42:P42"/>
    <mergeCell ref="R42:S42"/>
    <mergeCell ref="U42:V42"/>
    <mergeCell ref="F42:G42"/>
    <mergeCell ref="F43:G43"/>
    <mergeCell ref="I43:J43"/>
    <mergeCell ref="L43:M43"/>
    <mergeCell ref="O43:P43"/>
    <mergeCell ref="R43:S43"/>
    <mergeCell ref="B49:V49"/>
    <mergeCell ref="L50:M50"/>
    <mergeCell ref="L51:M51"/>
    <mergeCell ref="R50:S50"/>
    <mergeCell ref="R51:S51"/>
    <mergeCell ref="B80:V80"/>
    <mergeCell ref="I81:J81"/>
    <mergeCell ref="L81:M81"/>
    <mergeCell ref="O81:P81"/>
    <mergeCell ref="R81:S81"/>
    <mergeCell ref="U81:V81"/>
    <mergeCell ref="F50:G50"/>
    <mergeCell ref="I50:J50"/>
    <mergeCell ref="O50:P50"/>
    <mergeCell ref="U50:V50"/>
    <mergeCell ref="I51:J51"/>
    <mergeCell ref="O51:P51"/>
    <mergeCell ref="B57:V57"/>
    <mergeCell ref="I111:J111"/>
    <mergeCell ref="I112:J112"/>
    <mergeCell ref="L112:M112"/>
    <mergeCell ref="O112:P112"/>
    <mergeCell ref="R112:S112"/>
    <mergeCell ref="O104:P104"/>
    <mergeCell ref="O105:P105"/>
    <mergeCell ref="B110:V110"/>
    <mergeCell ref="L111:M111"/>
    <mergeCell ref="O111:P111"/>
    <mergeCell ref="R111:S111"/>
    <mergeCell ref="U111:V111"/>
    <mergeCell ref="F51:G51"/>
    <mergeCell ref="F58:G58"/>
    <mergeCell ref="F59:G59"/>
    <mergeCell ref="F65:G65"/>
    <mergeCell ref="F66:G66"/>
    <mergeCell ref="F73:G73"/>
    <mergeCell ref="F74:G74"/>
    <mergeCell ref="F81:G81"/>
    <mergeCell ref="F82:G82"/>
    <mergeCell ref="I82:J82"/>
    <mergeCell ref="L82:M82"/>
    <mergeCell ref="O82:P82"/>
    <mergeCell ref="R82:S82"/>
    <mergeCell ref="B87:V87"/>
    <mergeCell ref="L88:M88"/>
    <mergeCell ref="L89:M89"/>
    <mergeCell ref="R88:S88"/>
    <mergeCell ref="R89:S89"/>
    <mergeCell ref="F89:G89"/>
    <mergeCell ref="F95:G95"/>
    <mergeCell ref="F96:G96"/>
    <mergeCell ref="F104:G104"/>
    <mergeCell ref="F105:G105"/>
    <mergeCell ref="F111:G111"/>
    <mergeCell ref="F112:G112"/>
    <mergeCell ref="F88:G88"/>
    <mergeCell ref="I88:J88"/>
    <mergeCell ref="O88:P88"/>
    <mergeCell ref="U88:V88"/>
    <mergeCell ref="I89:J89"/>
    <mergeCell ref="O89:P89"/>
    <mergeCell ref="B94:V94"/>
    <mergeCell ref="I96:J96"/>
    <mergeCell ref="I104:J104"/>
    <mergeCell ref="L104:M104"/>
    <mergeCell ref="R104:S104"/>
    <mergeCell ref="U104:V104"/>
    <mergeCell ref="I105:J105"/>
    <mergeCell ref="L105:M105"/>
    <mergeCell ref="R105:S105"/>
    <mergeCell ref="I144:J144"/>
    <mergeCell ref="L144:M144"/>
    <mergeCell ref="O144:P144"/>
    <mergeCell ref="U144:V144"/>
    <mergeCell ref="L145:M145"/>
    <mergeCell ref="O145:P145"/>
    <mergeCell ref="B154:V154"/>
    <mergeCell ref="L155:M155"/>
    <mergeCell ref="O155:P155"/>
    <mergeCell ref="R155:S155"/>
    <mergeCell ref="U155:V155"/>
    <mergeCell ref="O156:P156"/>
    <mergeCell ref="R156:S156"/>
    <mergeCell ref="B162:V162"/>
    <mergeCell ref="L136:M136"/>
    <mergeCell ref="L137:M137"/>
    <mergeCell ref="R136:S136"/>
    <mergeCell ref="R137:S137"/>
    <mergeCell ref="F137:G137"/>
    <mergeCell ref="F144:G144"/>
    <mergeCell ref="F145:G145"/>
    <mergeCell ref="F155:G155"/>
    <mergeCell ref="F156:G156"/>
    <mergeCell ref="F163:G163"/>
    <mergeCell ref="F136:G136"/>
    <mergeCell ref="I136:J136"/>
    <mergeCell ref="O136:P136"/>
    <mergeCell ref="U136:V136"/>
    <mergeCell ref="I137:J137"/>
    <mergeCell ref="O137:P137"/>
    <mergeCell ref="B143:V143"/>
    <mergeCell ref="R144:S144"/>
    <mergeCell ref="R145:S145"/>
    <mergeCell ref="I145:J145"/>
    <mergeCell ref="I155:J155"/>
    <mergeCell ref="I156:J156"/>
    <mergeCell ref="I163:J163"/>
    <mergeCell ref="L156:M156"/>
    <mergeCell ref="L163:M163"/>
    <mergeCell ref="O163:P163"/>
    <mergeCell ref="R163:S163"/>
    <mergeCell ref="U163:V163"/>
    <mergeCell ref="R17:S17"/>
    <mergeCell ref="R18:S18"/>
    <mergeCell ref="I17:J17"/>
    <mergeCell ref="L17:M17"/>
    <mergeCell ref="O17:P17"/>
    <mergeCell ref="U17:V17"/>
    <mergeCell ref="I18:J18"/>
    <mergeCell ref="L18:M18"/>
    <mergeCell ref="O18:P18"/>
    <mergeCell ref="O25:P25"/>
    <mergeCell ref="O26:P26"/>
    <mergeCell ref="B24:V24"/>
    <mergeCell ref="I25:J25"/>
    <mergeCell ref="L25:M25"/>
    <mergeCell ref="R25:S25"/>
    <mergeCell ref="U25:V25"/>
    <mergeCell ref="I26:J26"/>
    <mergeCell ref="L26:M26"/>
    <mergeCell ref="R26:S26"/>
    <mergeCell ref="C4:D4"/>
    <mergeCell ref="C10:D10"/>
    <mergeCell ref="C11:D11"/>
    <mergeCell ref="C17:D17"/>
    <mergeCell ref="C18:D18"/>
    <mergeCell ref="C25:D25"/>
    <mergeCell ref="C26:D26"/>
    <mergeCell ref="C34:D34"/>
    <mergeCell ref="C35:D35"/>
    <mergeCell ref="C42:D42"/>
    <mergeCell ref="C43:D43"/>
    <mergeCell ref="C50:D50"/>
    <mergeCell ref="C51:D51"/>
    <mergeCell ref="C58:D58"/>
    <mergeCell ref="C59:D59"/>
    <mergeCell ref="C65:D65"/>
    <mergeCell ref="C66:D66"/>
    <mergeCell ref="C73:D73"/>
    <mergeCell ref="C74:D74"/>
    <mergeCell ref="C81:D81"/>
    <mergeCell ref="C82:D82"/>
    <mergeCell ref="C88:D88"/>
    <mergeCell ref="C89:D89"/>
    <mergeCell ref="C95:D95"/>
    <mergeCell ref="C96:D96"/>
    <mergeCell ref="C104:D104"/>
    <mergeCell ref="C105:D105"/>
    <mergeCell ref="C111:D111"/>
    <mergeCell ref="C112:D112"/>
    <mergeCell ref="C118:D118"/>
    <mergeCell ref="C119:D119"/>
    <mergeCell ref="C128:D128"/>
    <mergeCell ref="C129:D129"/>
    <mergeCell ref="C136:D136"/>
    <mergeCell ref="C137:D137"/>
    <mergeCell ref="I164:J164"/>
    <mergeCell ref="L164:M164"/>
    <mergeCell ref="O164:P164"/>
    <mergeCell ref="R164:S164"/>
    <mergeCell ref="C144:D144"/>
    <mergeCell ref="C145:D145"/>
    <mergeCell ref="C155:D155"/>
    <mergeCell ref="C156:D156"/>
    <mergeCell ref="C163:D163"/>
    <mergeCell ref="C164:D164"/>
    <mergeCell ref="F164:G164"/>
    <mergeCell ref="B2:V2"/>
    <mergeCell ref="F3:G3"/>
    <mergeCell ref="I3:J3"/>
    <mergeCell ref="L3:M3"/>
    <mergeCell ref="O3:P3"/>
    <mergeCell ref="R3:S3"/>
    <mergeCell ref="U3:V3"/>
    <mergeCell ref="C3:D3"/>
    <mergeCell ref="F4:G4"/>
    <mergeCell ref="I4:J4"/>
    <mergeCell ref="L4:M4"/>
    <mergeCell ref="O4:P4"/>
    <mergeCell ref="R4:S4"/>
    <mergeCell ref="B9:V9"/>
    <mergeCell ref="L10:M10"/>
    <mergeCell ref="L11:M11"/>
    <mergeCell ref="R10:S10"/>
    <mergeCell ref="R11:S11"/>
    <mergeCell ref="F11:G11"/>
    <mergeCell ref="F17:G17"/>
    <mergeCell ref="F18:G18"/>
    <mergeCell ref="F25:G25"/>
    <mergeCell ref="F26:G26"/>
    <mergeCell ref="F34:G34"/>
    <mergeCell ref="F35:G35"/>
    <mergeCell ref="F10:G10"/>
    <mergeCell ref="I10:J10"/>
    <mergeCell ref="O10:P10"/>
    <mergeCell ref="U10:V10"/>
    <mergeCell ref="I11:J11"/>
    <mergeCell ref="O11:P11"/>
    <mergeCell ref="B16:V16"/>
    <mergeCell ref="O34:P34"/>
    <mergeCell ref="O35:P35"/>
    <mergeCell ref="R58:S58"/>
    <mergeCell ref="R59:S59"/>
    <mergeCell ref="I58:J58"/>
    <mergeCell ref="L58:M58"/>
    <mergeCell ref="O58:P58"/>
    <mergeCell ref="U58:V58"/>
    <mergeCell ref="I59:J59"/>
    <mergeCell ref="L59:M59"/>
    <mergeCell ref="O59:P59"/>
    <mergeCell ref="O65:P65"/>
    <mergeCell ref="O66:P66"/>
    <mergeCell ref="B64:V64"/>
    <mergeCell ref="I65:J65"/>
    <mergeCell ref="L65:M65"/>
    <mergeCell ref="R65:S65"/>
    <mergeCell ref="U65:V65"/>
    <mergeCell ref="I66:J66"/>
    <mergeCell ref="L66:M66"/>
    <mergeCell ref="R66:S66"/>
    <mergeCell ref="R95:S95"/>
    <mergeCell ref="R96:S96"/>
    <mergeCell ref="I95:J95"/>
    <mergeCell ref="L95:M95"/>
    <mergeCell ref="O95:P95"/>
    <mergeCell ref="U95:V95"/>
    <mergeCell ref="L96:M96"/>
    <mergeCell ref="O96:P96"/>
    <mergeCell ref="B103:V103"/>
    <mergeCell ref="I118:J118"/>
    <mergeCell ref="I119:J119"/>
    <mergeCell ref="O118:P118"/>
    <mergeCell ref="O119:P119"/>
    <mergeCell ref="B117:V117"/>
    <mergeCell ref="F118:G118"/>
    <mergeCell ref="L118:M118"/>
    <mergeCell ref="R118:S118"/>
    <mergeCell ref="U118:V118"/>
    <mergeCell ref="F119:G119"/>
    <mergeCell ref="L119:M119"/>
    <mergeCell ref="R119:S119"/>
    <mergeCell ref="B127:V127"/>
    <mergeCell ref="I128:J128"/>
    <mergeCell ref="L128:M128"/>
    <mergeCell ref="O128:P128"/>
    <mergeCell ref="R128:S128"/>
    <mergeCell ref="U128:V128"/>
    <mergeCell ref="F128:G128"/>
    <mergeCell ref="F129:G129"/>
    <mergeCell ref="I129:J129"/>
    <mergeCell ref="L129:M129"/>
    <mergeCell ref="O129:P129"/>
    <mergeCell ref="R129:S129"/>
    <mergeCell ref="B135:V135"/>
    <mergeCell ref="R196:S196"/>
    <mergeCell ref="R197:S197"/>
    <mergeCell ref="F196:G196"/>
    <mergeCell ref="I196:J196"/>
    <mergeCell ref="O196:P196"/>
    <mergeCell ref="U196:V196"/>
    <mergeCell ref="I197:J197"/>
    <mergeCell ref="O197:P197"/>
    <mergeCell ref="B203:V203"/>
    <mergeCell ref="R212:S212"/>
    <mergeCell ref="U212:V212"/>
    <mergeCell ref="R204:S204"/>
    <mergeCell ref="R205:S205"/>
    <mergeCell ref="B211:V211"/>
    <mergeCell ref="F212:G212"/>
    <mergeCell ref="I212:J212"/>
    <mergeCell ref="L212:M212"/>
    <mergeCell ref="O212:P212"/>
    <mergeCell ref="O223:P223"/>
    <mergeCell ref="R223:S223"/>
    <mergeCell ref="L213:M213"/>
    <mergeCell ref="O213:P213"/>
    <mergeCell ref="R213:S213"/>
    <mergeCell ref="B222:V222"/>
    <mergeCell ref="F223:G223"/>
    <mergeCell ref="I223:J223"/>
    <mergeCell ref="L223:M223"/>
    <mergeCell ref="U223:V223"/>
    <mergeCell ref="B171:V171"/>
    <mergeCell ref="F172:G172"/>
    <mergeCell ref="I172:J172"/>
    <mergeCell ref="L172:M172"/>
    <mergeCell ref="O172:P172"/>
    <mergeCell ref="R172:S172"/>
    <mergeCell ref="U172:V172"/>
    <mergeCell ref="C172:D172"/>
    <mergeCell ref="C173:D173"/>
    <mergeCell ref="F173:G173"/>
    <mergeCell ref="I173:J173"/>
    <mergeCell ref="L173:M173"/>
    <mergeCell ref="O173:P173"/>
    <mergeCell ref="R173:S173"/>
    <mergeCell ref="B184:V184"/>
    <mergeCell ref="F185:G185"/>
    <mergeCell ref="I185:J185"/>
    <mergeCell ref="L185:M185"/>
    <mergeCell ref="O185:P185"/>
    <mergeCell ref="R185:S185"/>
    <mergeCell ref="U185:V185"/>
    <mergeCell ref="C185:D185"/>
    <mergeCell ref="F186:G186"/>
    <mergeCell ref="I186:J186"/>
    <mergeCell ref="L186:M186"/>
    <mergeCell ref="O186:P186"/>
    <mergeCell ref="R186:S186"/>
    <mergeCell ref="B195:V195"/>
    <mergeCell ref="L196:M196"/>
    <mergeCell ref="L197:M197"/>
    <mergeCell ref="L204:M204"/>
    <mergeCell ref="O204:P204"/>
    <mergeCell ref="U204:V204"/>
    <mergeCell ref="L205:M205"/>
    <mergeCell ref="O205:P205"/>
    <mergeCell ref="F197:G197"/>
    <mergeCell ref="F204:G204"/>
    <mergeCell ref="I204:J204"/>
    <mergeCell ref="F205:G205"/>
    <mergeCell ref="I205:J205"/>
    <mergeCell ref="F213:G213"/>
    <mergeCell ref="I213:J213"/>
    <mergeCell ref="C186:D186"/>
    <mergeCell ref="C196:D196"/>
    <mergeCell ref="C197:D197"/>
    <mergeCell ref="C204:D204"/>
    <mergeCell ref="C205:D205"/>
    <mergeCell ref="C212:D212"/>
    <mergeCell ref="C213:D213"/>
    <mergeCell ref="R239:S239"/>
    <mergeCell ref="R240:S240"/>
    <mergeCell ref="I239:J239"/>
    <mergeCell ref="L239:M239"/>
    <mergeCell ref="O239:P239"/>
    <mergeCell ref="U239:V239"/>
    <mergeCell ref="L240:M240"/>
    <mergeCell ref="O240:P240"/>
    <mergeCell ref="B246:V246"/>
    <mergeCell ref="C224:D224"/>
    <mergeCell ref="C231:D231"/>
    <mergeCell ref="C232:D232"/>
    <mergeCell ref="C239:D239"/>
    <mergeCell ref="C240:D240"/>
    <mergeCell ref="C247:D247"/>
    <mergeCell ref="C248:D248"/>
    <mergeCell ref="C223:D223"/>
    <mergeCell ref="F224:G224"/>
    <mergeCell ref="I224:J224"/>
    <mergeCell ref="L224:M224"/>
    <mergeCell ref="O224:P224"/>
    <mergeCell ref="R224:S224"/>
    <mergeCell ref="B230:V230"/>
    <mergeCell ref="L231:M231"/>
    <mergeCell ref="L232:M232"/>
    <mergeCell ref="R231:S231"/>
    <mergeCell ref="R232:S232"/>
    <mergeCell ref="F232:G232"/>
    <mergeCell ref="F239:G239"/>
    <mergeCell ref="F240:G240"/>
    <mergeCell ref="F247:G247"/>
    <mergeCell ref="F248:G248"/>
    <mergeCell ref="F231:G231"/>
    <mergeCell ref="I231:J231"/>
    <mergeCell ref="O231:P231"/>
    <mergeCell ref="U231:V231"/>
    <mergeCell ref="I232:J232"/>
    <mergeCell ref="O232:P232"/>
    <mergeCell ref="B238:V238"/>
    <mergeCell ref="I240:J240"/>
    <mergeCell ref="I247:J247"/>
    <mergeCell ref="L247:M247"/>
    <mergeCell ref="R247:S247"/>
    <mergeCell ref="U247:V247"/>
    <mergeCell ref="I248:J248"/>
    <mergeCell ref="L248:M248"/>
    <mergeCell ref="R248:S248"/>
    <mergeCell ref="L277:M277"/>
    <mergeCell ref="L278:M278"/>
    <mergeCell ref="R277:S277"/>
    <mergeCell ref="R278:S278"/>
    <mergeCell ref="F277:G277"/>
    <mergeCell ref="I277:J277"/>
    <mergeCell ref="O277:P277"/>
    <mergeCell ref="U277:V277"/>
    <mergeCell ref="F278:G278"/>
    <mergeCell ref="I278:J278"/>
    <mergeCell ref="O278:P278"/>
    <mergeCell ref="I285:J285"/>
    <mergeCell ref="I286:J286"/>
    <mergeCell ref="O285:P285"/>
    <mergeCell ref="O286:P286"/>
    <mergeCell ref="B284:V284"/>
    <mergeCell ref="F285:G285"/>
    <mergeCell ref="L285:M285"/>
    <mergeCell ref="R285:S285"/>
    <mergeCell ref="U285:V285"/>
    <mergeCell ref="F286:G286"/>
    <mergeCell ref="L286:M286"/>
    <mergeCell ref="R286:S286"/>
    <mergeCell ref="O259:P259"/>
    <mergeCell ref="R259:S259"/>
    <mergeCell ref="O260:P260"/>
    <mergeCell ref="R260:S260"/>
    <mergeCell ref="O247:P247"/>
    <mergeCell ref="O248:P248"/>
    <mergeCell ref="B258:V258"/>
    <mergeCell ref="F259:G259"/>
    <mergeCell ref="I259:J259"/>
    <mergeCell ref="L259:M259"/>
    <mergeCell ref="U259:V259"/>
    <mergeCell ref="F267:G267"/>
    <mergeCell ref="I267:J267"/>
    <mergeCell ref="C268:D268"/>
    <mergeCell ref="F268:G268"/>
    <mergeCell ref="I268:J268"/>
    <mergeCell ref="L267:M267"/>
    <mergeCell ref="O267:P267"/>
    <mergeCell ref="L268:M268"/>
    <mergeCell ref="O268:P268"/>
    <mergeCell ref="R267:S267"/>
    <mergeCell ref="U267:V267"/>
    <mergeCell ref="R268:S268"/>
    <mergeCell ref="C267:D267"/>
    <mergeCell ref="C277:D277"/>
    <mergeCell ref="C278:D278"/>
    <mergeCell ref="C285:D285"/>
    <mergeCell ref="C286:D286"/>
    <mergeCell ref="C259:D259"/>
    <mergeCell ref="C260:D260"/>
    <mergeCell ref="F260:G260"/>
    <mergeCell ref="I260:J260"/>
    <mergeCell ref="L260:M260"/>
    <mergeCell ref="B266:V266"/>
    <mergeCell ref="B276:V276"/>
    <mergeCell ref="R318:S318"/>
    <mergeCell ref="R319:S319"/>
    <mergeCell ref="I318:J318"/>
    <mergeCell ref="L318:M318"/>
    <mergeCell ref="O318:P318"/>
    <mergeCell ref="U318:V318"/>
    <mergeCell ref="I319:J319"/>
    <mergeCell ref="L319:M319"/>
    <mergeCell ref="O319:P319"/>
    <mergeCell ref="B302:V302"/>
    <mergeCell ref="F303:G303"/>
    <mergeCell ref="I303:J303"/>
    <mergeCell ref="L303:M303"/>
    <mergeCell ref="O303:P303"/>
    <mergeCell ref="R303:S303"/>
    <mergeCell ref="U303:V303"/>
    <mergeCell ref="C304:D304"/>
    <mergeCell ref="C310:D310"/>
    <mergeCell ref="C311:D311"/>
    <mergeCell ref="C319:D319"/>
    <mergeCell ref="C303:D303"/>
    <mergeCell ref="F304:G304"/>
    <mergeCell ref="I304:J304"/>
    <mergeCell ref="L304:M304"/>
    <mergeCell ref="O304:P304"/>
    <mergeCell ref="R304:S304"/>
    <mergeCell ref="B309:V309"/>
    <mergeCell ref="L310:M310"/>
    <mergeCell ref="L311:M311"/>
    <mergeCell ref="R310:S310"/>
    <mergeCell ref="R311:S311"/>
    <mergeCell ref="F311:G311"/>
    <mergeCell ref="F318:G318"/>
    <mergeCell ref="F319:G319"/>
    <mergeCell ref="F310:G310"/>
    <mergeCell ref="I310:J310"/>
    <mergeCell ref="O310:P310"/>
    <mergeCell ref="U310:V310"/>
    <mergeCell ref="I311:J311"/>
    <mergeCell ref="O311:P311"/>
    <mergeCell ref="B317:V317"/>
    <mergeCell ref="O338:P338"/>
    <mergeCell ref="R338:S338"/>
    <mergeCell ref="U338:V338"/>
    <mergeCell ref="O339:P339"/>
    <mergeCell ref="R339:S339"/>
    <mergeCell ref="B343:V343"/>
    <mergeCell ref="F344:G344"/>
    <mergeCell ref="U344:V344"/>
    <mergeCell ref="I344:J344"/>
    <mergeCell ref="L344:M344"/>
    <mergeCell ref="C345:D345"/>
    <mergeCell ref="F345:G345"/>
    <mergeCell ref="I345:J345"/>
    <mergeCell ref="L345:M345"/>
    <mergeCell ref="B349:V349"/>
    <mergeCell ref="O350:P350"/>
    <mergeCell ref="O351:P351"/>
    <mergeCell ref="F350:G350"/>
    <mergeCell ref="L350:M350"/>
    <mergeCell ref="R350:S350"/>
    <mergeCell ref="U350:V350"/>
    <mergeCell ref="C351:D351"/>
    <mergeCell ref="F351:G351"/>
    <mergeCell ref="L351:M351"/>
    <mergeCell ref="R351:S351"/>
    <mergeCell ref="R357:S357"/>
    <mergeCell ref="U357:V357"/>
    <mergeCell ref="L357:M357"/>
    <mergeCell ref="L358:M358"/>
    <mergeCell ref="O358:P358"/>
    <mergeCell ref="R358:S358"/>
    <mergeCell ref="I350:J350"/>
    <mergeCell ref="I351:J351"/>
    <mergeCell ref="B356:V356"/>
    <mergeCell ref="I357:J357"/>
    <mergeCell ref="O357:P357"/>
    <mergeCell ref="C358:D358"/>
    <mergeCell ref="I358:J358"/>
    <mergeCell ref="F392:G392"/>
    <mergeCell ref="F393:G393"/>
    <mergeCell ref="B406:V406"/>
    <mergeCell ref="I407:J407"/>
    <mergeCell ref="L407:M407"/>
    <mergeCell ref="O407:P407"/>
    <mergeCell ref="R407:S407"/>
    <mergeCell ref="F407:G407"/>
    <mergeCell ref="C408:D408"/>
    <mergeCell ref="I408:J408"/>
    <mergeCell ref="L408:M408"/>
    <mergeCell ref="O408:P408"/>
    <mergeCell ref="R408:S408"/>
    <mergeCell ref="B412:V412"/>
    <mergeCell ref="F332:G332"/>
    <mergeCell ref="F333:G333"/>
    <mergeCell ref="F338:G338"/>
    <mergeCell ref="C339:D339"/>
    <mergeCell ref="F339:G339"/>
    <mergeCell ref="L332:M332"/>
    <mergeCell ref="L333:M333"/>
    <mergeCell ref="L338:M338"/>
    <mergeCell ref="L339:M339"/>
    <mergeCell ref="R332:S332"/>
    <mergeCell ref="R333:S333"/>
    <mergeCell ref="I333:J333"/>
    <mergeCell ref="I338:J338"/>
    <mergeCell ref="I339:J339"/>
    <mergeCell ref="B331:V331"/>
    <mergeCell ref="I332:J332"/>
    <mergeCell ref="O332:P332"/>
    <mergeCell ref="U332:V332"/>
    <mergeCell ref="C333:D333"/>
    <mergeCell ref="O333:P333"/>
    <mergeCell ref="B337:V337"/>
    <mergeCell ref="O344:P344"/>
    <mergeCell ref="R344:S344"/>
    <mergeCell ref="O345:P345"/>
    <mergeCell ref="R345:S345"/>
    <mergeCell ref="I432:J432"/>
    <mergeCell ref="I433:J433"/>
    <mergeCell ref="R433:S433"/>
    <mergeCell ref="R367:S367"/>
    <mergeCell ref="U367:V367"/>
    <mergeCell ref="L367:M367"/>
    <mergeCell ref="L368:M368"/>
    <mergeCell ref="O368:P368"/>
    <mergeCell ref="R368:S368"/>
    <mergeCell ref="F357:G357"/>
    <mergeCell ref="F358:G358"/>
    <mergeCell ref="B366:V366"/>
    <mergeCell ref="I367:J367"/>
    <mergeCell ref="O367:P367"/>
    <mergeCell ref="C368:D368"/>
    <mergeCell ref="I368:J368"/>
    <mergeCell ref="R373:S373"/>
    <mergeCell ref="U373:V373"/>
    <mergeCell ref="L373:M373"/>
    <mergeCell ref="L374:M374"/>
    <mergeCell ref="O374:P374"/>
    <mergeCell ref="R374:S374"/>
    <mergeCell ref="F367:G367"/>
    <mergeCell ref="F368:G368"/>
    <mergeCell ref="B372:V372"/>
    <mergeCell ref="I373:J373"/>
    <mergeCell ref="O373:P373"/>
    <mergeCell ref="C374:D374"/>
    <mergeCell ref="I374:J374"/>
    <mergeCell ref="R382:S382"/>
    <mergeCell ref="U382:V382"/>
    <mergeCell ref="L382:M382"/>
    <mergeCell ref="L383:M383"/>
    <mergeCell ref="O383:P383"/>
    <mergeCell ref="R383:S383"/>
    <mergeCell ref="F373:G373"/>
    <mergeCell ref="F374:G374"/>
    <mergeCell ref="B381:V381"/>
    <mergeCell ref="I382:J382"/>
    <mergeCell ref="O382:P382"/>
    <mergeCell ref="C383:D383"/>
    <mergeCell ref="I383:J383"/>
    <mergeCell ref="R392:S392"/>
    <mergeCell ref="U392:V392"/>
    <mergeCell ref="L392:M392"/>
    <mergeCell ref="L393:M393"/>
    <mergeCell ref="O393:P393"/>
    <mergeCell ref="R393:S393"/>
    <mergeCell ref="F382:G382"/>
    <mergeCell ref="F383:G383"/>
    <mergeCell ref="B391:V391"/>
    <mergeCell ref="I392:J392"/>
    <mergeCell ref="O392:P392"/>
    <mergeCell ref="C393:D393"/>
    <mergeCell ref="I393:J393"/>
    <mergeCell ref="O413:P413"/>
    <mergeCell ref="O414:P414"/>
    <mergeCell ref="F408:G408"/>
    <mergeCell ref="F413:G413"/>
    <mergeCell ref="L413:M413"/>
    <mergeCell ref="R413:S413"/>
    <mergeCell ref="C414:D414"/>
    <mergeCell ref="F414:G414"/>
    <mergeCell ref="L414:M414"/>
    <mergeCell ref="R414:S414"/>
    <mergeCell ref="I413:J413"/>
    <mergeCell ref="I414:J414"/>
    <mergeCell ref="B421:V421"/>
    <mergeCell ref="I422:J422"/>
    <mergeCell ref="L422:M422"/>
    <mergeCell ref="O422:P422"/>
    <mergeCell ref="R422:S422"/>
    <mergeCell ref="F422:G422"/>
    <mergeCell ref="C423:D423"/>
    <mergeCell ref="I423:J423"/>
    <mergeCell ref="L423:M423"/>
    <mergeCell ref="O423:P423"/>
    <mergeCell ref="R423:S423"/>
    <mergeCell ref="B431:V431"/>
    <mergeCell ref="F443:G443"/>
    <mergeCell ref="F444:G444"/>
    <mergeCell ref="L443:M443"/>
    <mergeCell ref="L444:M444"/>
    <mergeCell ref="R443:S443"/>
    <mergeCell ref="R444:S444"/>
    <mergeCell ref="B442:V442"/>
    <mergeCell ref="I443:J443"/>
    <mergeCell ref="O443:P443"/>
    <mergeCell ref="U443:V443"/>
    <mergeCell ref="C444:D444"/>
    <mergeCell ref="I444:J444"/>
    <mergeCell ref="O444:P444"/>
    <mergeCell ref="O432:P432"/>
    <mergeCell ref="O433:P433"/>
    <mergeCell ref="F423:G423"/>
    <mergeCell ref="F432:G432"/>
    <mergeCell ref="L432:M432"/>
    <mergeCell ref="R432:S432"/>
    <mergeCell ref="C433:D433"/>
    <mergeCell ref="F433:G433"/>
    <mergeCell ref="L433:M433"/>
  </mergeCells>
  <printOptions/>
  <pageMargins bottom="0.75" footer="0.0" header="0.0" left="0.7" right="0.7" top="0.75"/>
  <pageSetup fitToHeight="0" orientation="landscape"/>
  <drawing r:id="rId1"/>
</worksheet>
</file>